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F_FINAL" sheetId="1" r:id="rId1"/>
  </sheets>
  <definedNames>
    <definedName name="DATABASE">'SF_FINAL'!#REF!</definedName>
  </definedNames>
  <calcPr fullCalcOnLoad="1"/>
</workbook>
</file>

<file path=xl/sharedStrings.xml><?xml version="1.0" encoding="utf-8"?>
<sst xmlns="http://schemas.openxmlformats.org/spreadsheetml/2006/main" count="64" uniqueCount="37">
  <si>
    <t>DISTRICT</t>
  </si>
  <si>
    <t>Latino</t>
  </si>
  <si>
    <t>% Latino</t>
  </si>
  <si>
    <t>% Non-Latino (NL)</t>
  </si>
  <si>
    <t>Non-Latino (NL)</t>
  </si>
  <si>
    <t>Population</t>
  </si>
  <si>
    <t>Deviation from Ideal Value</t>
  </si>
  <si>
    <t>NL White</t>
  </si>
  <si>
    <t>% NL White</t>
  </si>
  <si>
    <t>Total Non-Latino (NL)</t>
  </si>
  <si>
    <t>NL Black</t>
  </si>
  <si>
    <t>% NL Black</t>
  </si>
  <si>
    <t>NL Amer. Indian</t>
  </si>
  <si>
    <t>% NL Amer. Indian</t>
  </si>
  <si>
    <t>NL Asian-American</t>
  </si>
  <si>
    <t>% NL Asian-American</t>
  </si>
  <si>
    <t>NL Other Race</t>
  </si>
  <si>
    <t>% NL Other Race</t>
  </si>
  <si>
    <t>deviation as % of Ideal Value</t>
  </si>
  <si>
    <t>Voting Age Population (VAP)</t>
  </si>
  <si>
    <t>Voters, 2000 General Election</t>
  </si>
  <si>
    <t>Registered voters, 2000 General Election</t>
  </si>
  <si>
    <t xml:space="preserve">Latino  </t>
  </si>
  <si>
    <t xml:space="preserve">NL Black  </t>
  </si>
  <si>
    <t xml:space="preserve">NL Asian  </t>
  </si>
  <si>
    <t>NL Native Hawaiian and other Pacific Islander (NHOPI)</t>
  </si>
  <si>
    <t>% NL Native Hawaiian (NHOPI)</t>
  </si>
  <si>
    <t>NL Other Race VAP</t>
  </si>
  <si>
    <t>as % of district population</t>
  </si>
  <si>
    <t>as % of district VAP</t>
  </si>
  <si>
    <t>total</t>
  </si>
  <si>
    <t>NL Native Hawaiian/Other Pacific Islander</t>
  </si>
  <si>
    <t>RACE/ETHNICITY</t>
  </si>
  <si>
    <t>POPULATION</t>
  </si>
  <si>
    <t>ELECTORAL PARTICIPATION</t>
  </si>
  <si>
    <t>RACE/ETHNICITY (continued)</t>
  </si>
  <si>
    <t>VOTING AGE POPULATION (18 years of age and older)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</si>
</sst>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15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19" applyNumberFormat="1" applyAlignment="1">
      <alignment horizontal="center"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  <xf numFmtId="3" fontId="1" fillId="0" borderId="1" xfId="15" applyNumberFormat="1" applyFont="1" applyBorder="1" applyAlignment="1">
      <alignment horizontal="center" wrapText="1"/>
    </xf>
    <xf numFmtId="3" fontId="1" fillId="0" borderId="2" xfId="15" applyNumberFormat="1" applyFont="1" applyBorder="1" applyAlignment="1">
      <alignment horizontal="center" wrapText="1"/>
    </xf>
    <xf numFmtId="10" fontId="1" fillId="0" borderId="3" xfId="19" applyNumberFormat="1" applyFont="1" applyBorder="1" applyAlignment="1">
      <alignment horizontal="center" wrapText="1"/>
    </xf>
    <xf numFmtId="10" fontId="1" fillId="0" borderId="4" xfId="19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10" fontId="1" fillId="0" borderId="6" xfId="19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10" fontId="1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0" fillId="2" borderId="8" xfId="15" applyNumberFormat="1" applyFill="1" applyBorder="1" applyAlignment="1">
      <alignment horizontal="center"/>
    </xf>
    <xf numFmtId="3" fontId="0" fillId="2" borderId="9" xfId="15" applyNumberFormat="1" applyFill="1" applyBorder="1" applyAlignment="1">
      <alignment horizontal="center"/>
    </xf>
    <xf numFmtId="10" fontId="0" fillId="2" borderId="10" xfId="19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11" xfId="15" applyNumberFormat="1" applyFill="1" applyBorder="1" applyAlignment="1">
      <alignment horizontal="center"/>
    </xf>
    <xf numFmtId="3" fontId="0" fillId="2" borderId="12" xfId="15" applyNumberFormat="1" applyFill="1" applyBorder="1" applyAlignment="1">
      <alignment horizontal="center"/>
    </xf>
    <xf numFmtId="10" fontId="0" fillId="2" borderId="13" xfId="19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3" borderId="8" xfId="15" applyNumberFormat="1" applyFill="1" applyBorder="1" applyAlignment="1">
      <alignment horizontal="center"/>
    </xf>
    <xf numFmtId="3" fontId="0" fillId="3" borderId="9" xfId="15" applyNumberFormat="1" applyFill="1" applyBorder="1" applyAlignment="1">
      <alignment horizontal="center"/>
    </xf>
    <xf numFmtId="10" fontId="0" fillId="3" borderId="10" xfId="19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1" fontId="1" fillId="0" borderId="14" xfId="0" applyNumberFormat="1" applyFont="1" applyBorder="1" applyAlignment="1">
      <alignment horizontal="center" wrapText="1"/>
    </xf>
    <xf numFmtId="1" fontId="0" fillId="3" borderId="15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0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" fontId="0" fillId="0" borderId="15" xfId="0" applyNumberFormat="1" applyFill="1" applyBorder="1" applyAlignment="1">
      <alignment horizontal="center"/>
    </xf>
    <xf numFmtId="3" fontId="0" fillId="0" borderId="8" xfId="15" applyNumberFormat="1" applyFill="1" applyBorder="1" applyAlignment="1">
      <alignment horizontal="center"/>
    </xf>
    <xf numFmtId="3" fontId="0" fillId="0" borderId="9" xfId="15" applyNumberFormat="1" applyFill="1" applyBorder="1" applyAlignment="1">
      <alignment horizontal="center"/>
    </xf>
    <xf numFmtId="10" fontId="0" fillId="0" borderId="10" xfId="19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0" borderId="0" xfId="19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3" fontId="0" fillId="0" borderId="0" xfId="15" applyNumberFormat="1" applyFill="1" applyAlignment="1">
      <alignment horizontal="center"/>
    </xf>
    <xf numFmtId="1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10" fontId="0" fillId="0" borderId="0" xfId="19" applyNumberFormat="1" applyFill="1" applyBorder="1" applyAlignment="1">
      <alignment horizontal="center"/>
    </xf>
    <xf numFmtId="10" fontId="0" fillId="3" borderId="0" xfId="19" applyNumberFormat="1" applyFill="1" applyBorder="1" applyAlignment="1">
      <alignment horizontal="center"/>
    </xf>
    <xf numFmtId="10" fontId="0" fillId="2" borderId="0" xfId="19" applyNumberFormat="1" applyFill="1" applyBorder="1" applyAlignment="1">
      <alignment horizontal="center"/>
    </xf>
    <xf numFmtId="10" fontId="0" fillId="2" borderId="17" xfId="19" applyNumberFormat="1" applyFill="1" applyBorder="1" applyAlignment="1">
      <alignment horizontal="center"/>
    </xf>
    <xf numFmtId="3" fontId="0" fillId="0" borderId="0" xfId="15" applyNumberFormat="1" applyFill="1" applyBorder="1" applyAlignment="1">
      <alignment horizontal="center"/>
    </xf>
    <xf numFmtId="3" fontId="0" fillId="3" borderId="0" xfId="15" applyNumberFormat="1" applyFill="1" applyBorder="1" applyAlignment="1">
      <alignment horizontal="center"/>
    </xf>
    <xf numFmtId="3" fontId="0" fillId="2" borderId="0" xfId="15" applyNumberFormat="1" applyFill="1" applyBorder="1" applyAlignment="1">
      <alignment horizontal="center"/>
    </xf>
    <xf numFmtId="3" fontId="0" fillId="2" borderId="17" xfId="15" applyNumberFormat="1" applyFill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 horizontal="center" wrapText="1"/>
    </xf>
    <xf numFmtId="3" fontId="1" fillId="0" borderId="22" xfId="15" applyNumberFormat="1" applyFont="1" applyBorder="1" applyAlignment="1">
      <alignment horizontal="center" vertical="center" wrapText="1"/>
    </xf>
    <xf numFmtId="3" fontId="1" fillId="0" borderId="23" xfId="15" applyNumberFormat="1" applyFont="1" applyBorder="1" applyAlignment="1">
      <alignment horizontal="center" vertical="center" wrapText="1"/>
    </xf>
    <xf numFmtId="3" fontId="1" fillId="0" borderId="24" xfId="15" applyNumberFormat="1" applyFont="1" applyBorder="1" applyAlignment="1">
      <alignment horizontal="center" vertical="center" wrapText="1"/>
    </xf>
    <xf numFmtId="3" fontId="1" fillId="0" borderId="1" xfId="15" applyNumberFormat="1" applyFont="1" applyBorder="1" applyAlignment="1">
      <alignment horizontal="center" vertical="center" wrapText="1"/>
    </xf>
    <xf numFmtId="3" fontId="1" fillId="0" borderId="4" xfId="15" applyNumberFormat="1" applyFont="1" applyBorder="1" applyAlignment="1">
      <alignment horizontal="center" vertical="center" wrapText="1"/>
    </xf>
    <xf numFmtId="3" fontId="1" fillId="0" borderId="3" xfId="15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0"/>
  <sheetViews>
    <sheetView tabSelected="1" view="pageBreakPreview" zoomScale="60" workbookViewId="0" topLeftCell="A1">
      <selection activeCell="AA14" sqref="AA14"/>
    </sheetView>
  </sheetViews>
  <sheetFormatPr defaultColWidth="9.140625" defaultRowHeight="12.75"/>
  <cols>
    <col min="1" max="1" width="12.7109375" style="1" customWidth="1"/>
    <col min="2" max="2" width="11.7109375" style="2" customWidth="1"/>
    <col min="3" max="3" width="12.7109375" style="2" customWidth="1"/>
    <col min="4" max="5" width="10.8515625" style="5" customWidth="1"/>
    <col min="6" max="6" width="11.7109375" style="3" customWidth="1"/>
    <col min="7" max="7" width="8.7109375" style="5" customWidth="1"/>
    <col min="8" max="8" width="11.7109375" style="3" customWidth="1"/>
    <col min="9" max="9" width="8.7109375" style="5" customWidth="1"/>
    <col min="10" max="10" width="11.7109375" style="3" customWidth="1"/>
    <col min="11" max="11" width="8.7109375" style="6" customWidth="1"/>
    <col min="12" max="12" width="12.57421875" style="6" customWidth="1"/>
    <col min="13" max="13" width="11.7109375" style="3" customWidth="1"/>
    <col min="14" max="14" width="12.421875" style="6" customWidth="1"/>
    <col min="15" max="15" width="11.7109375" style="3" customWidth="1"/>
    <col min="16" max="16" width="8.7109375" style="6" customWidth="1"/>
    <col min="17" max="17" width="11.7109375" style="3" customWidth="1"/>
    <col min="18" max="18" width="10.28125" style="6" customWidth="1"/>
    <col min="19" max="19" width="11.7109375" style="3" customWidth="1"/>
    <col min="20" max="20" width="10.421875" style="6" customWidth="1"/>
    <col min="21" max="21" width="11.7109375" style="3" customWidth="1"/>
    <col min="22" max="22" width="8.7109375" style="6" customWidth="1"/>
    <col min="23" max="23" width="11.7109375" style="3" customWidth="1"/>
    <col min="24" max="24" width="10.7109375" style="3" customWidth="1"/>
    <col min="25" max="25" width="11.28125" style="6" customWidth="1"/>
    <col min="26" max="26" width="13.00390625" style="3" customWidth="1"/>
    <col min="27" max="27" width="10.7109375" style="6" customWidth="1"/>
    <col min="28" max="28" width="12.57421875" style="3" customWidth="1"/>
    <col min="29" max="29" width="10.8515625" style="6" customWidth="1"/>
    <col min="30" max="30" width="11.7109375" style="3" customWidth="1"/>
    <col min="31" max="31" width="11.57421875" style="6" customWidth="1"/>
    <col min="32" max="32" width="9.8515625" style="6" customWidth="1"/>
    <col min="33" max="34" width="11.7109375" style="3" customWidth="1"/>
    <col min="35" max="35" width="9.7109375" style="4" customWidth="1"/>
    <col min="36" max="36" width="11.7109375" style="3" customWidth="1"/>
  </cols>
  <sheetData>
    <row r="1" ht="13.5" thickBot="1"/>
    <row r="2" spans="1:36" ht="21" customHeight="1" thickBot="1">
      <c r="A2" s="60" t="s">
        <v>0</v>
      </c>
      <c r="B2" s="71" t="s">
        <v>33</v>
      </c>
      <c r="C2" s="72"/>
      <c r="D2" s="73"/>
      <c r="E2" s="77" t="s">
        <v>34</v>
      </c>
      <c r="F2" s="78"/>
      <c r="G2" s="78"/>
      <c r="H2" s="78"/>
      <c r="I2" s="78"/>
      <c r="J2" s="79"/>
      <c r="L2" s="60" t="s">
        <v>0</v>
      </c>
      <c r="M2" s="62" t="s">
        <v>32</v>
      </c>
      <c r="N2" s="63"/>
      <c r="O2" s="63"/>
      <c r="P2" s="63"/>
      <c r="Q2" s="63"/>
      <c r="R2" s="63"/>
      <c r="S2" s="63"/>
      <c r="T2" s="63"/>
      <c r="U2" s="63"/>
      <c r="V2" s="64"/>
      <c r="W2" s="40"/>
      <c r="X2" s="40"/>
      <c r="Y2" s="60" t="s">
        <v>0</v>
      </c>
      <c r="Z2" s="57" t="s">
        <v>36</v>
      </c>
      <c r="AA2" s="58"/>
      <c r="AB2" s="58"/>
      <c r="AC2" s="58"/>
      <c r="AD2" s="58"/>
      <c r="AE2" s="58"/>
      <c r="AF2" s="58"/>
      <c r="AG2" s="58"/>
      <c r="AH2" s="59"/>
      <c r="AI2" s="41"/>
      <c r="AJ2" s="40"/>
    </row>
    <row r="3" spans="1:36" ht="13.5" customHeight="1" thickBot="1">
      <c r="A3" s="61"/>
      <c r="B3" s="74"/>
      <c r="C3" s="75"/>
      <c r="D3" s="76"/>
      <c r="E3" s="80"/>
      <c r="F3" s="81"/>
      <c r="G3" s="81"/>
      <c r="H3" s="81"/>
      <c r="I3" s="81"/>
      <c r="J3" s="82"/>
      <c r="L3" s="61"/>
      <c r="M3" s="83"/>
      <c r="N3" s="84"/>
      <c r="O3" s="66"/>
      <c r="P3" s="66"/>
      <c r="Q3" s="66"/>
      <c r="R3" s="66"/>
      <c r="S3" s="66"/>
      <c r="T3" s="66"/>
      <c r="U3" s="66"/>
      <c r="V3" s="67"/>
      <c r="W3" s="40"/>
      <c r="X3" s="40"/>
      <c r="Y3" s="61"/>
      <c r="Z3" s="68" t="s">
        <v>22</v>
      </c>
      <c r="AA3" s="69"/>
      <c r="AB3" s="70"/>
      <c r="AC3" s="68" t="s">
        <v>4</v>
      </c>
      <c r="AD3" s="69"/>
      <c r="AE3" s="70"/>
      <c r="AF3" s="68" t="s">
        <v>7</v>
      </c>
      <c r="AG3" s="69"/>
      <c r="AH3" s="70"/>
      <c r="AI3" s="41"/>
      <c r="AJ3" s="40"/>
    </row>
    <row r="4" spans="1:36" ht="76.5">
      <c r="A4" s="29"/>
      <c r="B4" s="7" t="s">
        <v>5</v>
      </c>
      <c r="C4" s="8" t="s">
        <v>6</v>
      </c>
      <c r="D4" s="9" t="s">
        <v>18</v>
      </c>
      <c r="E4" s="11" t="s">
        <v>19</v>
      </c>
      <c r="F4" s="9" t="s">
        <v>28</v>
      </c>
      <c r="G4" s="11" t="s">
        <v>20</v>
      </c>
      <c r="H4" s="10" t="s">
        <v>28</v>
      </c>
      <c r="I4" s="12" t="s">
        <v>21</v>
      </c>
      <c r="J4" s="13" t="s">
        <v>28</v>
      </c>
      <c r="K4" s="33"/>
      <c r="L4" s="29"/>
      <c r="M4" s="12" t="s">
        <v>1</v>
      </c>
      <c r="N4" s="15" t="s">
        <v>2</v>
      </c>
      <c r="O4" s="14" t="s">
        <v>9</v>
      </c>
      <c r="P4" s="15" t="s">
        <v>3</v>
      </c>
      <c r="Q4" s="12" t="s">
        <v>7</v>
      </c>
      <c r="R4" s="13" t="s">
        <v>8</v>
      </c>
      <c r="S4" s="12" t="s">
        <v>10</v>
      </c>
      <c r="T4" s="13" t="s">
        <v>11</v>
      </c>
      <c r="U4" s="12" t="s">
        <v>12</v>
      </c>
      <c r="V4" s="13" t="s">
        <v>13</v>
      </c>
      <c r="W4" s="40"/>
      <c r="X4" s="40"/>
      <c r="Y4" s="29"/>
      <c r="Z4" s="11" t="s">
        <v>30</v>
      </c>
      <c r="AA4" s="10" t="s">
        <v>28</v>
      </c>
      <c r="AB4" s="16" t="s">
        <v>29</v>
      </c>
      <c r="AC4" s="11" t="s">
        <v>30</v>
      </c>
      <c r="AD4" s="10" t="s">
        <v>28</v>
      </c>
      <c r="AE4" s="16" t="s">
        <v>29</v>
      </c>
      <c r="AF4" s="11" t="s">
        <v>30</v>
      </c>
      <c r="AG4" s="10" t="s">
        <v>28</v>
      </c>
      <c r="AH4" s="16" t="s">
        <v>29</v>
      </c>
      <c r="AI4" s="41"/>
      <c r="AJ4" s="40"/>
    </row>
    <row r="5" spans="1:36" s="42" customFormat="1" ht="12.75">
      <c r="A5" s="35">
        <v>1</v>
      </c>
      <c r="B5" s="36">
        <v>67890</v>
      </c>
      <c r="C5" s="37">
        <v>-2722</v>
      </c>
      <c r="D5" s="38">
        <v>-0.0385</v>
      </c>
      <c r="E5" s="39">
        <v>58318</v>
      </c>
      <c r="F5" s="38">
        <v>0.859</v>
      </c>
      <c r="G5" s="39">
        <v>28192</v>
      </c>
      <c r="H5" s="49">
        <v>0.4153</v>
      </c>
      <c r="I5" s="39">
        <v>40289</v>
      </c>
      <c r="J5" s="38">
        <v>0.5934</v>
      </c>
      <c r="K5" s="34"/>
      <c r="L5" s="35">
        <v>1</v>
      </c>
      <c r="M5" s="36">
        <v>3105</v>
      </c>
      <c r="N5" s="38">
        <v>0.0457</v>
      </c>
      <c r="O5" s="53">
        <v>64785</v>
      </c>
      <c r="P5" s="38">
        <v>0.9543</v>
      </c>
      <c r="Q5" s="39">
        <v>30982</v>
      </c>
      <c r="R5" s="38">
        <v>0.4564</v>
      </c>
      <c r="S5" s="39">
        <v>1089</v>
      </c>
      <c r="T5" s="38">
        <v>0.016</v>
      </c>
      <c r="U5" s="39">
        <v>99</v>
      </c>
      <c r="V5" s="38">
        <v>0.0015</v>
      </c>
      <c r="W5" s="40"/>
      <c r="X5" s="40"/>
      <c r="Y5" s="35">
        <v>1</v>
      </c>
      <c r="Z5" s="39">
        <v>2581</v>
      </c>
      <c r="AA5" s="49">
        <v>0.038</v>
      </c>
      <c r="AB5" s="38">
        <f>Z5/E5</f>
        <v>0.04425734764566686</v>
      </c>
      <c r="AC5" s="39">
        <v>55737</v>
      </c>
      <c r="AD5" s="49">
        <v>0.821</v>
      </c>
      <c r="AE5" s="38">
        <f>AC5/E5</f>
        <v>0.9557426523543331</v>
      </c>
      <c r="AF5" s="39">
        <v>27692</v>
      </c>
      <c r="AG5" s="49">
        <v>0.4079</v>
      </c>
      <c r="AH5" s="38">
        <f>AF5/E5</f>
        <v>0.47484481635172676</v>
      </c>
      <c r="AI5" s="41"/>
      <c r="AJ5" s="40"/>
    </row>
    <row r="6" spans="1:36" ht="12.75">
      <c r="A6" s="30">
        <v>2</v>
      </c>
      <c r="B6" s="25">
        <v>70713</v>
      </c>
      <c r="C6" s="26">
        <v>101</v>
      </c>
      <c r="D6" s="27">
        <v>0.0014</v>
      </c>
      <c r="E6" s="28">
        <v>64954</v>
      </c>
      <c r="F6" s="27">
        <v>0.9186</v>
      </c>
      <c r="G6" s="28">
        <v>38138</v>
      </c>
      <c r="H6" s="50">
        <v>0.5393</v>
      </c>
      <c r="I6" s="28">
        <v>54586</v>
      </c>
      <c r="J6" s="27">
        <v>0.7719</v>
      </c>
      <c r="K6" s="33"/>
      <c r="L6" s="30">
        <v>2</v>
      </c>
      <c r="M6" s="25">
        <v>3095</v>
      </c>
      <c r="N6" s="27">
        <v>0.0438</v>
      </c>
      <c r="O6" s="54">
        <v>67618</v>
      </c>
      <c r="P6" s="27">
        <v>0.9562</v>
      </c>
      <c r="Q6" s="28">
        <v>54942</v>
      </c>
      <c r="R6" s="27">
        <v>0.777</v>
      </c>
      <c r="S6" s="28">
        <v>1063</v>
      </c>
      <c r="T6" s="27">
        <v>0.015</v>
      </c>
      <c r="U6" s="28">
        <v>97</v>
      </c>
      <c r="V6" s="27">
        <v>0.0014</v>
      </c>
      <c r="W6" s="40"/>
      <c r="X6" s="40"/>
      <c r="Y6" s="30">
        <v>2</v>
      </c>
      <c r="Z6" s="28">
        <v>2795</v>
      </c>
      <c r="AA6" s="50">
        <v>0.0395</v>
      </c>
      <c r="AB6" s="27">
        <f aca="true" t="shared" si="0" ref="AB6:AB15">Z6/E6</f>
        <v>0.043030452320103454</v>
      </c>
      <c r="AC6" s="28">
        <v>62159</v>
      </c>
      <c r="AD6" s="50">
        <v>0.879</v>
      </c>
      <c r="AE6" s="27">
        <f aca="true" t="shared" si="1" ref="AE6:AE15">AC6/E6</f>
        <v>0.9569695476798965</v>
      </c>
      <c r="AF6" s="28">
        <v>50813</v>
      </c>
      <c r="AG6" s="50">
        <v>0.7186</v>
      </c>
      <c r="AH6" s="27">
        <f aca="true" t="shared" si="2" ref="AH6:AH15">AF6/E6</f>
        <v>0.782292083628414</v>
      </c>
      <c r="AI6" s="41"/>
      <c r="AJ6" s="40"/>
    </row>
    <row r="7" spans="1:36" ht="12.75">
      <c r="A7" s="31">
        <v>3</v>
      </c>
      <c r="B7" s="17">
        <v>65171</v>
      </c>
      <c r="C7" s="18">
        <v>-5441</v>
      </c>
      <c r="D7" s="19">
        <v>-0.0771</v>
      </c>
      <c r="E7" s="20">
        <v>59321</v>
      </c>
      <c r="F7" s="19">
        <v>0.9102</v>
      </c>
      <c r="G7" s="20">
        <v>24837</v>
      </c>
      <c r="H7" s="51">
        <v>0.3811</v>
      </c>
      <c r="I7" s="20">
        <v>38065</v>
      </c>
      <c r="J7" s="19">
        <v>0.5841</v>
      </c>
      <c r="K7" s="33"/>
      <c r="L7" s="31">
        <v>3</v>
      </c>
      <c r="M7" s="17">
        <v>2664</v>
      </c>
      <c r="N7" s="19">
        <v>0.0409</v>
      </c>
      <c r="O7" s="55">
        <v>62507</v>
      </c>
      <c r="P7" s="19">
        <v>0.9591</v>
      </c>
      <c r="Q7" s="20">
        <v>27712</v>
      </c>
      <c r="R7" s="19">
        <v>0.4252</v>
      </c>
      <c r="S7" s="20">
        <v>1037</v>
      </c>
      <c r="T7" s="19">
        <v>0.0159</v>
      </c>
      <c r="U7" s="20">
        <v>126</v>
      </c>
      <c r="V7" s="19">
        <v>0.0019</v>
      </c>
      <c r="W7" s="40"/>
      <c r="X7" s="40"/>
      <c r="Y7" s="31">
        <v>3</v>
      </c>
      <c r="Z7" s="20">
        <v>2379</v>
      </c>
      <c r="AA7" s="51">
        <v>0.0365</v>
      </c>
      <c r="AB7" s="19">
        <f t="shared" si="0"/>
        <v>0.0401038418098144</v>
      </c>
      <c r="AC7" s="20">
        <v>56942</v>
      </c>
      <c r="AD7" s="51">
        <v>0.8737</v>
      </c>
      <c r="AE7" s="19">
        <f t="shared" si="1"/>
        <v>0.9598961581901856</v>
      </c>
      <c r="AF7" s="20">
        <v>26888</v>
      </c>
      <c r="AG7" s="51">
        <v>0.4126</v>
      </c>
      <c r="AH7" s="19">
        <f t="shared" si="2"/>
        <v>0.4532627568651911</v>
      </c>
      <c r="AI7" s="41"/>
      <c r="AJ7" s="40"/>
    </row>
    <row r="8" spans="1:36" ht="12.75">
      <c r="A8" s="30">
        <v>4</v>
      </c>
      <c r="B8" s="25">
        <v>70672</v>
      </c>
      <c r="C8" s="26">
        <v>60</v>
      </c>
      <c r="D8" s="27">
        <v>0.0008</v>
      </c>
      <c r="E8" s="28">
        <v>59057</v>
      </c>
      <c r="F8" s="27">
        <v>0.8356</v>
      </c>
      <c r="G8" s="28">
        <v>27901</v>
      </c>
      <c r="H8" s="50">
        <v>0.3948</v>
      </c>
      <c r="I8" s="28">
        <v>39663</v>
      </c>
      <c r="J8" s="27">
        <v>0.5612</v>
      </c>
      <c r="K8" s="33"/>
      <c r="L8" s="30">
        <v>4</v>
      </c>
      <c r="M8" s="25">
        <v>3351</v>
      </c>
      <c r="N8" s="27">
        <v>0.0474</v>
      </c>
      <c r="O8" s="54">
        <v>67321</v>
      </c>
      <c r="P8" s="27">
        <v>0.9526</v>
      </c>
      <c r="Q8" s="28">
        <v>26473</v>
      </c>
      <c r="R8" s="27">
        <v>0.3746</v>
      </c>
      <c r="S8" s="28">
        <v>821</v>
      </c>
      <c r="T8" s="27">
        <v>0.0116</v>
      </c>
      <c r="U8" s="28">
        <v>106</v>
      </c>
      <c r="V8" s="27">
        <v>0.0015</v>
      </c>
      <c r="W8" s="40"/>
      <c r="X8" s="40"/>
      <c r="Y8" s="30">
        <v>4</v>
      </c>
      <c r="Z8" s="28">
        <v>2741</v>
      </c>
      <c r="AA8" s="50">
        <v>0.0388</v>
      </c>
      <c r="AB8" s="27">
        <f t="shared" si="0"/>
        <v>0.04641278764583369</v>
      </c>
      <c r="AC8" s="28">
        <v>56316</v>
      </c>
      <c r="AD8" s="50">
        <v>0.7969</v>
      </c>
      <c r="AE8" s="27">
        <f t="shared" si="1"/>
        <v>0.9535872123541663</v>
      </c>
      <c r="AF8" s="28">
        <v>23551</v>
      </c>
      <c r="AG8" s="50">
        <v>0.3332</v>
      </c>
      <c r="AH8" s="27">
        <f t="shared" si="2"/>
        <v>0.39878422540935027</v>
      </c>
      <c r="AI8" s="41"/>
      <c r="AJ8" s="40"/>
    </row>
    <row r="9" spans="1:36" ht="12.75">
      <c r="A9" s="31">
        <v>5</v>
      </c>
      <c r="B9" s="17">
        <v>69278</v>
      </c>
      <c r="C9" s="18">
        <v>-1334</v>
      </c>
      <c r="D9" s="19">
        <v>-0.0189</v>
      </c>
      <c r="E9" s="20">
        <v>62437</v>
      </c>
      <c r="F9" s="19">
        <v>0.9013</v>
      </c>
      <c r="G9" s="20">
        <v>35759</v>
      </c>
      <c r="H9" s="51">
        <v>0.5162</v>
      </c>
      <c r="I9" s="20">
        <v>55909</v>
      </c>
      <c r="J9" s="19">
        <v>0.807</v>
      </c>
      <c r="K9" s="33"/>
      <c r="L9" s="31">
        <v>5</v>
      </c>
      <c r="M9" s="17">
        <v>4817</v>
      </c>
      <c r="N9" s="19">
        <v>0.0695</v>
      </c>
      <c r="O9" s="55">
        <v>64461</v>
      </c>
      <c r="P9" s="19">
        <v>0.9305</v>
      </c>
      <c r="Q9" s="20">
        <v>40663</v>
      </c>
      <c r="R9" s="19">
        <v>0.587</v>
      </c>
      <c r="S9" s="20">
        <v>11211</v>
      </c>
      <c r="T9" s="19">
        <v>0.1618</v>
      </c>
      <c r="U9" s="20">
        <v>219</v>
      </c>
      <c r="V9" s="19">
        <v>0.0032</v>
      </c>
      <c r="W9" s="40"/>
      <c r="X9" s="40"/>
      <c r="Y9" s="31">
        <v>5</v>
      </c>
      <c r="Z9" s="20">
        <v>4138</v>
      </c>
      <c r="AA9" s="51">
        <v>0.0597</v>
      </c>
      <c r="AB9" s="19">
        <f t="shared" si="0"/>
        <v>0.06627480500344347</v>
      </c>
      <c r="AC9" s="20">
        <v>58299</v>
      </c>
      <c r="AD9" s="51">
        <v>0.8415</v>
      </c>
      <c r="AE9" s="19">
        <f t="shared" si="1"/>
        <v>0.9337251949965565</v>
      </c>
      <c r="AF9" s="20">
        <v>38451</v>
      </c>
      <c r="AG9" s="51">
        <v>0.555</v>
      </c>
      <c r="AH9" s="19">
        <f t="shared" si="2"/>
        <v>0.6158367634575652</v>
      </c>
      <c r="AI9" s="41"/>
      <c r="AJ9" s="40"/>
    </row>
    <row r="10" spans="1:36" ht="12.75">
      <c r="A10" s="30">
        <v>6</v>
      </c>
      <c r="B10" s="25">
        <v>75131</v>
      </c>
      <c r="C10" s="26">
        <v>4519</v>
      </c>
      <c r="D10" s="27">
        <v>0.064</v>
      </c>
      <c r="E10" s="28">
        <v>67777</v>
      </c>
      <c r="F10" s="27">
        <v>0.9021</v>
      </c>
      <c r="G10" s="28">
        <v>23237</v>
      </c>
      <c r="H10" s="50">
        <v>0.3093</v>
      </c>
      <c r="I10" s="28">
        <v>43715</v>
      </c>
      <c r="J10" s="27">
        <v>0.5819</v>
      </c>
      <c r="K10" s="33"/>
      <c r="L10" s="30">
        <v>6</v>
      </c>
      <c r="M10" s="25">
        <v>13757</v>
      </c>
      <c r="N10" s="27">
        <v>0.1831</v>
      </c>
      <c r="O10" s="54">
        <v>61374</v>
      </c>
      <c r="P10" s="27">
        <v>0.8169</v>
      </c>
      <c r="Q10" s="28">
        <v>30345</v>
      </c>
      <c r="R10" s="27">
        <v>0.4039</v>
      </c>
      <c r="S10" s="28">
        <v>7673</v>
      </c>
      <c r="T10" s="27">
        <v>0.1021</v>
      </c>
      <c r="U10" s="28">
        <v>498</v>
      </c>
      <c r="V10" s="27">
        <v>0.0066</v>
      </c>
      <c r="W10" s="40"/>
      <c r="X10" s="40"/>
      <c r="Y10" s="30">
        <v>6</v>
      </c>
      <c r="Z10" s="28">
        <v>10968</v>
      </c>
      <c r="AA10" s="50">
        <v>0.146</v>
      </c>
      <c r="AB10" s="27">
        <f t="shared" si="0"/>
        <v>0.16182480782566358</v>
      </c>
      <c r="AC10" s="28">
        <v>56809</v>
      </c>
      <c r="AD10" s="50">
        <v>0.7561</v>
      </c>
      <c r="AE10" s="27">
        <f t="shared" si="1"/>
        <v>0.8381751921743364</v>
      </c>
      <c r="AF10" s="28">
        <v>29490</v>
      </c>
      <c r="AG10" s="50">
        <v>0.3925</v>
      </c>
      <c r="AH10" s="27">
        <f t="shared" si="2"/>
        <v>0.4351033536450418</v>
      </c>
      <c r="AI10" s="41"/>
      <c r="AJ10" s="40"/>
    </row>
    <row r="11" spans="1:36" ht="12.75">
      <c r="A11" s="31">
        <v>7</v>
      </c>
      <c r="B11" s="17">
        <v>70793</v>
      </c>
      <c r="C11" s="18">
        <v>181</v>
      </c>
      <c r="D11" s="19">
        <v>0.0026</v>
      </c>
      <c r="E11" s="20">
        <v>59537</v>
      </c>
      <c r="F11" s="19">
        <v>0.841</v>
      </c>
      <c r="G11" s="20">
        <v>34053</v>
      </c>
      <c r="H11" s="51">
        <v>0.481</v>
      </c>
      <c r="I11" s="20">
        <v>45661</v>
      </c>
      <c r="J11" s="19">
        <v>0.645</v>
      </c>
      <c r="K11" s="33"/>
      <c r="L11" s="31">
        <v>7</v>
      </c>
      <c r="M11" s="17">
        <v>5387</v>
      </c>
      <c r="N11" s="19">
        <v>0.0761</v>
      </c>
      <c r="O11" s="55">
        <v>65406</v>
      </c>
      <c r="P11" s="19">
        <v>0.9239</v>
      </c>
      <c r="Q11" s="20">
        <v>37289</v>
      </c>
      <c r="R11" s="19">
        <v>0.5267</v>
      </c>
      <c r="S11" s="20">
        <v>2513</v>
      </c>
      <c r="T11" s="19">
        <v>0.0355</v>
      </c>
      <c r="U11" s="20">
        <v>109</v>
      </c>
      <c r="V11" s="19">
        <v>0.0015</v>
      </c>
      <c r="W11" s="40"/>
      <c r="X11" s="40"/>
      <c r="Y11" s="31">
        <v>7</v>
      </c>
      <c r="Z11" s="20">
        <v>4301</v>
      </c>
      <c r="AA11" s="51">
        <v>0.0608</v>
      </c>
      <c r="AB11" s="19">
        <f t="shared" si="0"/>
        <v>0.07224079144061676</v>
      </c>
      <c r="AC11" s="20">
        <v>55236</v>
      </c>
      <c r="AD11" s="51">
        <v>0.7802</v>
      </c>
      <c r="AE11" s="19">
        <f t="shared" si="1"/>
        <v>0.9277592085593832</v>
      </c>
      <c r="AF11" s="20">
        <v>32602</v>
      </c>
      <c r="AG11" s="51">
        <v>0.4605</v>
      </c>
      <c r="AH11" s="19">
        <f t="shared" si="2"/>
        <v>0.5475922535566119</v>
      </c>
      <c r="AI11" s="41"/>
      <c r="AJ11" s="40"/>
    </row>
    <row r="12" spans="1:36" ht="12.75">
      <c r="A12" s="30">
        <v>8</v>
      </c>
      <c r="B12" s="25">
        <v>61483</v>
      </c>
      <c r="C12" s="26">
        <v>-9129</v>
      </c>
      <c r="D12" s="27">
        <v>-0.1293</v>
      </c>
      <c r="E12" s="28">
        <v>56139</v>
      </c>
      <c r="F12" s="27">
        <v>0.9131</v>
      </c>
      <c r="G12" s="28">
        <v>38782</v>
      </c>
      <c r="H12" s="50">
        <v>0.6308</v>
      </c>
      <c r="I12" s="28">
        <v>51945</v>
      </c>
      <c r="J12" s="27">
        <v>0.8449</v>
      </c>
      <c r="K12" s="33"/>
      <c r="L12" s="30">
        <v>8</v>
      </c>
      <c r="M12" s="25">
        <v>7047</v>
      </c>
      <c r="N12" s="27">
        <v>0.1146</v>
      </c>
      <c r="O12" s="54">
        <v>54436</v>
      </c>
      <c r="P12" s="27">
        <v>0.8854</v>
      </c>
      <c r="Q12" s="28">
        <v>44428</v>
      </c>
      <c r="R12" s="27">
        <v>0.7226</v>
      </c>
      <c r="S12" s="28">
        <v>2024</v>
      </c>
      <c r="T12" s="27">
        <v>0.0329</v>
      </c>
      <c r="U12" s="28">
        <v>195</v>
      </c>
      <c r="V12" s="27">
        <v>0.0032</v>
      </c>
      <c r="W12" s="40"/>
      <c r="X12" s="40"/>
      <c r="Y12" s="30">
        <v>8</v>
      </c>
      <c r="Z12" s="28">
        <v>5993</v>
      </c>
      <c r="AA12" s="50">
        <v>0.0975</v>
      </c>
      <c r="AB12" s="27">
        <f t="shared" si="0"/>
        <v>0.10675288124120487</v>
      </c>
      <c r="AC12" s="28">
        <v>50146</v>
      </c>
      <c r="AD12" s="50">
        <v>0.8156</v>
      </c>
      <c r="AE12" s="27">
        <f t="shared" si="1"/>
        <v>0.8932471187587951</v>
      </c>
      <c r="AF12" s="28">
        <v>41424</v>
      </c>
      <c r="AG12" s="50">
        <v>0.6737</v>
      </c>
      <c r="AH12" s="27">
        <f t="shared" si="2"/>
        <v>0.7378827553037995</v>
      </c>
      <c r="AI12" s="41"/>
      <c r="AJ12" s="40"/>
    </row>
    <row r="13" spans="1:36" ht="12.75">
      <c r="A13" s="31">
        <v>9</v>
      </c>
      <c r="B13" s="17">
        <v>67329</v>
      </c>
      <c r="C13" s="18">
        <v>-3283</v>
      </c>
      <c r="D13" s="19">
        <v>-0.0465</v>
      </c>
      <c r="E13" s="20">
        <v>54842</v>
      </c>
      <c r="F13" s="19">
        <v>0.8145</v>
      </c>
      <c r="G13" s="20">
        <v>23762</v>
      </c>
      <c r="H13" s="51">
        <v>0.3529</v>
      </c>
      <c r="I13" s="20">
        <v>35878</v>
      </c>
      <c r="J13" s="19">
        <v>0.5329</v>
      </c>
      <c r="K13" s="33"/>
      <c r="L13" s="31">
        <v>9</v>
      </c>
      <c r="M13" s="17">
        <v>32297</v>
      </c>
      <c r="N13" s="19">
        <v>0.4797</v>
      </c>
      <c r="O13" s="55">
        <v>35032</v>
      </c>
      <c r="P13" s="19">
        <v>0.5203</v>
      </c>
      <c r="Q13" s="20">
        <v>21278</v>
      </c>
      <c r="R13" s="19">
        <v>0.316</v>
      </c>
      <c r="S13" s="20">
        <v>2513</v>
      </c>
      <c r="T13" s="19">
        <v>0.0373</v>
      </c>
      <c r="U13" s="20">
        <v>237</v>
      </c>
      <c r="V13" s="19">
        <v>0.0035</v>
      </c>
      <c r="W13" s="40"/>
      <c r="X13" s="40"/>
      <c r="Y13" s="31">
        <v>9</v>
      </c>
      <c r="Z13" s="20">
        <v>24163</v>
      </c>
      <c r="AA13" s="51">
        <v>0.3589</v>
      </c>
      <c r="AB13" s="19">
        <f t="shared" si="0"/>
        <v>0.4405929761861347</v>
      </c>
      <c r="AC13" s="20">
        <v>30679</v>
      </c>
      <c r="AD13" s="51">
        <v>0.4557</v>
      </c>
      <c r="AE13" s="19">
        <f t="shared" si="1"/>
        <v>0.5594070238138653</v>
      </c>
      <c r="AF13" s="20">
        <v>19596</v>
      </c>
      <c r="AG13" s="51">
        <v>0.291</v>
      </c>
      <c r="AH13" s="19">
        <f t="shared" si="2"/>
        <v>0.3573173844863426</v>
      </c>
      <c r="AI13" s="41"/>
      <c r="AJ13" s="40"/>
    </row>
    <row r="14" spans="1:36" ht="12.75">
      <c r="A14" s="30">
        <v>10</v>
      </c>
      <c r="B14" s="25">
        <v>77915</v>
      </c>
      <c r="C14" s="26">
        <v>7303</v>
      </c>
      <c r="D14" s="27">
        <v>0.1034</v>
      </c>
      <c r="E14" s="28">
        <v>58016</v>
      </c>
      <c r="F14" s="27">
        <v>0.7446</v>
      </c>
      <c r="G14" s="28">
        <v>23877</v>
      </c>
      <c r="H14" s="50">
        <v>0.3064</v>
      </c>
      <c r="I14" s="28">
        <v>41513</v>
      </c>
      <c r="J14" s="27">
        <v>0.5328</v>
      </c>
      <c r="K14" s="33"/>
      <c r="L14" s="30">
        <v>10</v>
      </c>
      <c r="M14" s="25">
        <v>13206</v>
      </c>
      <c r="N14" s="27">
        <v>0.1695</v>
      </c>
      <c r="O14" s="54">
        <v>64709</v>
      </c>
      <c r="P14" s="27">
        <v>0.8305</v>
      </c>
      <c r="Q14" s="28">
        <v>11909</v>
      </c>
      <c r="R14" s="27">
        <v>0.1528</v>
      </c>
      <c r="S14" s="28">
        <v>22100</v>
      </c>
      <c r="T14" s="27">
        <v>0.2836</v>
      </c>
      <c r="U14" s="28">
        <v>182</v>
      </c>
      <c r="V14" s="27">
        <v>0.0023</v>
      </c>
      <c r="W14" s="40"/>
      <c r="X14" s="40"/>
      <c r="Y14" s="30">
        <v>10</v>
      </c>
      <c r="Z14" s="28">
        <v>9192</v>
      </c>
      <c r="AA14" s="50">
        <v>0.118</v>
      </c>
      <c r="AB14" s="27">
        <f t="shared" si="0"/>
        <v>0.15843905129619415</v>
      </c>
      <c r="AC14" s="28">
        <v>48824</v>
      </c>
      <c r="AD14" s="50">
        <v>0.6266</v>
      </c>
      <c r="AE14" s="27">
        <f t="shared" si="1"/>
        <v>0.8415609487038058</v>
      </c>
      <c r="AF14" s="28">
        <v>10924</v>
      </c>
      <c r="AG14" s="50">
        <v>0.1402</v>
      </c>
      <c r="AH14" s="27">
        <f t="shared" si="2"/>
        <v>0.18829288472145614</v>
      </c>
      <c r="AI14" s="41"/>
      <c r="AJ14" s="40"/>
    </row>
    <row r="15" spans="1:36" ht="13.5" thickBot="1">
      <c r="A15" s="32">
        <v>11</v>
      </c>
      <c r="B15" s="21">
        <v>80358</v>
      </c>
      <c r="C15" s="22">
        <v>9746</v>
      </c>
      <c r="D15" s="23">
        <v>0.138</v>
      </c>
      <c r="E15" s="24">
        <v>63533</v>
      </c>
      <c r="F15" s="23">
        <v>0.7906</v>
      </c>
      <c r="G15" s="24">
        <v>25059</v>
      </c>
      <c r="H15" s="52">
        <v>0.3118</v>
      </c>
      <c r="I15" s="24">
        <v>37906</v>
      </c>
      <c r="J15" s="23">
        <v>0.4717</v>
      </c>
      <c r="K15" s="33"/>
      <c r="L15" s="32">
        <v>11</v>
      </c>
      <c r="M15" s="21">
        <v>20778</v>
      </c>
      <c r="N15" s="23">
        <v>0.2586</v>
      </c>
      <c r="O15" s="56">
        <v>59580</v>
      </c>
      <c r="P15" s="23">
        <v>0.7414</v>
      </c>
      <c r="Q15" s="24">
        <v>12888</v>
      </c>
      <c r="R15" s="23">
        <v>0.1604</v>
      </c>
      <c r="S15" s="24">
        <v>6747</v>
      </c>
      <c r="T15" s="23">
        <v>0.084</v>
      </c>
      <c r="U15" s="24">
        <v>152</v>
      </c>
      <c r="V15" s="23">
        <v>0.0019</v>
      </c>
      <c r="W15" s="40"/>
      <c r="X15" s="40"/>
      <c r="Y15" s="32">
        <v>11</v>
      </c>
      <c r="Z15" s="24">
        <v>15468</v>
      </c>
      <c r="AA15" s="52">
        <v>0.1925</v>
      </c>
      <c r="AB15" s="23">
        <f t="shared" si="0"/>
        <v>0.24346402656886973</v>
      </c>
      <c r="AC15" s="24">
        <v>48065</v>
      </c>
      <c r="AD15" s="52">
        <v>0.5981</v>
      </c>
      <c r="AE15" s="23">
        <f t="shared" si="1"/>
        <v>0.7565359734311303</v>
      </c>
      <c r="AF15" s="24">
        <v>11511</v>
      </c>
      <c r="AG15" s="52">
        <v>0.1432</v>
      </c>
      <c r="AH15" s="23">
        <f t="shared" si="2"/>
        <v>0.18118143327089858</v>
      </c>
      <c r="AI15" s="41"/>
      <c r="AJ15" s="40"/>
    </row>
    <row r="16" ht="13.5" thickBot="1"/>
    <row r="17" spans="1:36" ht="21" customHeight="1" thickBot="1">
      <c r="A17" s="46"/>
      <c r="B17" s="44"/>
      <c r="C17" s="44"/>
      <c r="D17" s="47"/>
      <c r="E17" s="47"/>
      <c r="F17" s="40"/>
      <c r="G17" s="47"/>
      <c r="H17" s="40"/>
      <c r="I17" s="47"/>
      <c r="J17" s="40"/>
      <c r="K17" s="33"/>
      <c r="L17" s="33"/>
      <c r="M17" s="40"/>
      <c r="N17" s="60" t="s">
        <v>0</v>
      </c>
      <c r="O17" s="62" t="s">
        <v>35</v>
      </c>
      <c r="P17" s="63"/>
      <c r="Q17" s="63"/>
      <c r="R17" s="63"/>
      <c r="S17" s="63"/>
      <c r="T17" s="64"/>
      <c r="U17" s="48"/>
      <c r="V17" s="48"/>
      <c r="W17" s="40"/>
      <c r="X17" s="60" t="s">
        <v>0</v>
      </c>
      <c r="Y17" s="57" t="s">
        <v>36</v>
      </c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</row>
    <row r="18" spans="1:36" ht="28.5" customHeight="1" thickBot="1">
      <c r="A18" s="46"/>
      <c r="B18" s="44"/>
      <c r="C18" s="44"/>
      <c r="D18" s="47"/>
      <c r="E18" s="47"/>
      <c r="F18" s="40"/>
      <c r="G18" s="47"/>
      <c r="H18" s="40"/>
      <c r="I18" s="47"/>
      <c r="J18" s="40"/>
      <c r="K18" s="33"/>
      <c r="L18" s="33"/>
      <c r="M18" s="40"/>
      <c r="N18" s="61"/>
      <c r="O18" s="65"/>
      <c r="P18" s="66"/>
      <c r="Q18" s="66"/>
      <c r="R18" s="66"/>
      <c r="S18" s="66"/>
      <c r="T18" s="67"/>
      <c r="U18" s="48"/>
      <c r="V18" s="48"/>
      <c r="W18" s="40"/>
      <c r="X18" s="61"/>
      <c r="Y18" s="68" t="s">
        <v>23</v>
      </c>
      <c r="Z18" s="69"/>
      <c r="AA18" s="70"/>
      <c r="AB18" s="68" t="s">
        <v>24</v>
      </c>
      <c r="AC18" s="69"/>
      <c r="AD18" s="70"/>
      <c r="AE18" s="68" t="s">
        <v>31</v>
      </c>
      <c r="AF18" s="69"/>
      <c r="AG18" s="70"/>
      <c r="AH18" s="68" t="s">
        <v>27</v>
      </c>
      <c r="AI18" s="69"/>
      <c r="AJ18" s="70"/>
    </row>
    <row r="19" spans="1:36" ht="76.5">
      <c r="A19" s="46"/>
      <c r="B19" s="44"/>
      <c r="C19" s="44"/>
      <c r="D19" s="47"/>
      <c r="E19" s="47"/>
      <c r="F19" s="40"/>
      <c r="G19" s="47"/>
      <c r="H19" s="40"/>
      <c r="I19" s="47"/>
      <c r="J19" s="40"/>
      <c r="K19" s="33"/>
      <c r="L19" s="33"/>
      <c r="M19" s="40"/>
      <c r="N19" s="29"/>
      <c r="O19" s="12" t="s">
        <v>14</v>
      </c>
      <c r="P19" s="13" t="s">
        <v>15</v>
      </c>
      <c r="Q19" s="12" t="s">
        <v>25</v>
      </c>
      <c r="R19" s="13" t="s">
        <v>26</v>
      </c>
      <c r="S19" s="12" t="s">
        <v>16</v>
      </c>
      <c r="T19" s="13" t="s">
        <v>17</v>
      </c>
      <c r="U19" s="40"/>
      <c r="V19" s="33"/>
      <c r="W19" s="40"/>
      <c r="X19" s="29"/>
      <c r="Y19" s="11" t="s">
        <v>30</v>
      </c>
      <c r="Z19" s="10" t="s">
        <v>28</v>
      </c>
      <c r="AA19" s="16" t="s">
        <v>29</v>
      </c>
      <c r="AB19" s="11" t="s">
        <v>30</v>
      </c>
      <c r="AC19" s="10" t="s">
        <v>28</v>
      </c>
      <c r="AD19" s="16" t="s">
        <v>29</v>
      </c>
      <c r="AE19" s="11" t="s">
        <v>30</v>
      </c>
      <c r="AF19" s="10" t="s">
        <v>28</v>
      </c>
      <c r="AG19" s="16" t="s">
        <v>29</v>
      </c>
      <c r="AH19" s="11" t="s">
        <v>30</v>
      </c>
      <c r="AI19" s="10" t="s">
        <v>28</v>
      </c>
      <c r="AJ19" s="16" t="s">
        <v>29</v>
      </c>
    </row>
    <row r="20" spans="1:36" s="42" customFormat="1" ht="12.75">
      <c r="A20" s="43"/>
      <c r="B20" s="44"/>
      <c r="C20" s="44"/>
      <c r="D20" s="45"/>
      <c r="E20" s="45"/>
      <c r="F20" s="40"/>
      <c r="G20" s="45"/>
      <c r="H20" s="40"/>
      <c r="I20" s="45"/>
      <c r="J20" s="40"/>
      <c r="K20" s="34"/>
      <c r="L20" s="34"/>
      <c r="M20" s="40"/>
      <c r="N20" s="35">
        <v>1</v>
      </c>
      <c r="O20" s="39">
        <v>30217</v>
      </c>
      <c r="P20" s="38">
        <v>0.4451</v>
      </c>
      <c r="Q20" s="39">
        <v>77</v>
      </c>
      <c r="R20" s="38">
        <v>0.0011</v>
      </c>
      <c r="S20" s="39">
        <v>260</v>
      </c>
      <c r="T20" s="38">
        <v>0.0038</v>
      </c>
      <c r="U20" s="40"/>
      <c r="V20" s="34"/>
      <c r="W20" s="40"/>
      <c r="X20" s="35">
        <v>1</v>
      </c>
      <c r="Y20" s="39">
        <v>962</v>
      </c>
      <c r="Z20" s="49">
        <v>0.0142</v>
      </c>
      <c r="AA20" s="38">
        <f>Y20/E5</f>
        <v>0.01649576460098083</v>
      </c>
      <c r="AB20" s="39">
        <v>25330</v>
      </c>
      <c r="AC20" s="49">
        <v>0.3731</v>
      </c>
      <c r="AD20" s="38">
        <f>AB20/E5</f>
        <v>0.4343427415206283</v>
      </c>
      <c r="AE20" s="39">
        <v>69</v>
      </c>
      <c r="AF20" s="49">
        <v>0.001</v>
      </c>
      <c r="AG20" s="38">
        <f>AE20/E5</f>
        <v>0.0011831681470557975</v>
      </c>
      <c r="AH20" s="39">
        <v>199</v>
      </c>
      <c r="AI20" s="49">
        <v>0.0029</v>
      </c>
      <c r="AJ20" s="38">
        <f>AH20/E5</f>
        <v>0.0034123255255667203</v>
      </c>
    </row>
    <row r="21" spans="1:36" ht="12.75">
      <c r="A21" s="46"/>
      <c r="B21" s="44"/>
      <c r="C21" s="44"/>
      <c r="D21" s="47"/>
      <c r="E21" s="47"/>
      <c r="F21" s="40"/>
      <c r="G21" s="47"/>
      <c r="H21" s="40"/>
      <c r="I21" s="47"/>
      <c r="J21" s="40"/>
      <c r="K21" s="33"/>
      <c r="L21" s="33"/>
      <c r="M21" s="40"/>
      <c r="N21" s="30">
        <v>2</v>
      </c>
      <c r="O21" s="28">
        <v>9597</v>
      </c>
      <c r="P21" s="27">
        <v>0.1357</v>
      </c>
      <c r="Q21" s="28">
        <v>153</v>
      </c>
      <c r="R21" s="27">
        <v>0.0022</v>
      </c>
      <c r="S21" s="28">
        <v>239</v>
      </c>
      <c r="T21" s="27">
        <v>0.0034</v>
      </c>
      <c r="U21" s="40"/>
      <c r="V21" s="33"/>
      <c r="W21" s="40"/>
      <c r="X21" s="30">
        <v>2</v>
      </c>
      <c r="Y21" s="28">
        <v>962</v>
      </c>
      <c r="Z21" s="50">
        <v>0.0136</v>
      </c>
      <c r="AA21" s="27">
        <f aca="true" t="shared" si="3" ref="AA21:AA30">Y21/E6</f>
        <v>0.014810481263663515</v>
      </c>
      <c r="AB21" s="28">
        <v>8757</v>
      </c>
      <c r="AC21" s="50">
        <v>0.1238</v>
      </c>
      <c r="AD21" s="27">
        <f aca="true" t="shared" si="4" ref="AD21:AD30">AB21/E6</f>
        <v>0.13481848692921145</v>
      </c>
      <c r="AE21" s="28">
        <v>136</v>
      </c>
      <c r="AF21" s="50">
        <v>0.0019</v>
      </c>
      <c r="AG21" s="27">
        <f aca="true" t="shared" si="5" ref="AG21:AG30">AE21/E6</f>
        <v>0.0020937894509960894</v>
      </c>
      <c r="AH21" s="28">
        <v>193</v>
      </c>
      <c r="AI21" s="50">
        <v>0.0027</v>
      </c>
      <c r="AJ21" s="27">
        <f aca="true" t="shared" si="6" ref="AJ21:AJ30">AH21/E6</f>
        <v>0.0029713335591341566</v>
      </c>
    </row>
    <row r="22" spans="1:36" ht="12.75">
      <c r="A22" s="46"/>
      <c r="B22" s="44"/>
      <c r="C22" s="44"/>
      <c r="D22" s="47"/>
      <c r="E22" s="47"/>
      <c r="F22" s="40"/>
      <c r="G22" s="47"/>
      <c r="H22" s="40"/>
      <c r="I22" s="47"/>
      <c r="J22" s="40"/>
      <c r="K22" s="33"/>
      <c r="L22" s="33"/>
      <c r="M22" s="40"/>
      <c r="N22" s="31">
        <v>3</v>
      </c>
      <c r="O22" s="20">
        <v>31957</v>
      </c>
      <c r="P22" s="19">
        <v>0.4904</v>
      </c>
      <c r="Q22" s="20">
        <v>108</v>
      </c>
      <c r="R22" s="19">
        <v>0.0017</v>
      </c>
      <c r="S22" s="20">
        <v>124</v>
      </c>
      <c r="T22" s="19">
        <v>0.0019</v>
      </c>
      <c r="U22" s="40"/>
      <c r="V22" s="33"/>
      <c r="W22" s="40"/>
      <c r="X22" s="31">
        <v>3</v>
      </c>
      <c r="Y22" s="20">
        <v>948</v>
      </c>
      <c r="Z22" s="51">
        <v>0.0145</v>
      </c>
      <c r="AA22" s="19">
        <f t="shared" si="3"/>
        <v>0.015980849951956304</v>
      </c>
      <c r="AB22" s="20">
        <v>27594</v>
      </c>
      <c r="AC22" s="51">
        <v>0.4234</v>
      </c>
      <c r="AD22" s="19">
        <f t="shared" si="4"/>
        <v>0.4651641071458674</v>
      </c>
      <c r="AE22" s="20">
        <v>97</v>
      </c>
      <c r="AF22" s="51">
        <v>0.0015</v>
      </c>
      <c r="AG22" s="19">
        <f t="shared" si="5"/>
        <v>0.0016351713558436303</v>
      </c>
      <c r="AH22" s="20">
        <v>98</v>
      </c>
      <c r="AI22" s="51">
        <v>0.0015</v>
      </c>
      <c r="AJ22" s="19">
        <f t="shared" si="6"/>
        <v>0.0016520287925018123</v>
      </c>
    </row>
    <row r="23" spans="1:36" ht="12.75">
      <c r="A23" s="46"/>
      <c r="B23" s="44"/>
      <c r="C23" s="44"/>
      <c r="D23" s="47"/>
      <c r="E23" s="47"/>
      <c r="F23" s="40"/>
      <c r="G23" s="47"/>
      <c r="H23" s="40"/>
      <c r="I23" s="47"/>
      <c r="J23" s="40"/>
      <c r="K23" s="33"/>
      <c r="L23" s="33"/>
      <c r="M23" s="40"/>
      <c r="N23" s="30">
        <v>4</v>
      </c>
      <c r="O23" s="28">
        <v>37622</v>
      </c>
      <c r="P23" s="27">
        <v>0.5323</v>
      </c>
      <c r="Q23" s="28">
        <v>96</v>
      </c>
      <c r="R23" s="27">
        <v>0.0014</v>
      </c>
      <c r="S23" s="28">
        <v>225</v>
      </c>
      <c r="T23" s="27">
        <v>0.0032</v>
      </c>
      <c r="U23" s="40"/>
      <c r="V23" s="33"/>
      <c r="W23" s="40"/>
      <c r="X23" s="30">
        <v>4</v>
      </c>
      <c r="Y23" s="28">
        <v>712</v>
      </c>
      <c r="Z23" s="50">
        <v>0.0101</v>
      </c>
      <c r="AA23" s="27">
        <f t="shared" si="3"/>
        <v>0.012056149144047276</v>
      </c>
      <c r="AB23" s="28">
        <v>30403</v>
      </c>
      <c r="AC23" s="50">
        <v>0.4302</v>
      </c>
      <c r="AD23" s="27">
        <f t="shared" si="4"/>
        <v>0.5148077281270637</v>
      </c>
      <c r="AE23" s="28">
        <v>91</v>
      </c>
      <c r="AF23" s="50">
        <v>0.0013</v>
      </c>
      <c r="AG23" s="27">
        <f t="shared" si="5"/>
        <v>0.0015408842304891885</v>
      </c>
      <c r="AH23" s="28">
        <v>136</v>
      </c>
      <c r="AI23" s="50">
        <v>0.0019</v>
      </c>
      <c r="AJ23" s="27">
        <f t="shared" si="6"/>
        <v>0.002302859948862963</v>
      </c>
    </row>
    <row r="24" spans="1:36" ht="12.75">
      <c r="A24" s="46"/>
      <c r="B24" s="44"/>
      <c r="C24" s="44"/>
      <c r="D24" s="47"/>
      <c r="E24" s="47"/>
      <c r="F24" s="40"/>
      <c r="G24" s="47"/>
      <c r="H24" s="40"/>
      <c r="I24" s="47"/>
      <c r="J24" s="40"/>
      <c r="K24" s="33"/>
      <c r="L24" s="33"/>
      <c r="M24" s="40"/>
      <c r="N24" s="31">
        <v>5</v>
      </c>
      <c r="O24" s="20">
        <v>9255</v>
      </c>
      <c r="P24" s="19">
        <v>0.1336</v>
      </c>
      <c r="Q24" s="20">
        <v>150</v>
      </c>
      <c r="R24" s="19">
        <v>0.0022</v>
      </c>
      <c r="S24" s="20">
        <v>263</v>
      </c>
      <c r="T24" s="19">
        <v>0.0038</v>
      </c>
      <c r="U24" s="40"/>
      <c r="V24" s="33"/>
      <c r="W24" s="40"/>
      <c r="X24" s="31">
        <v>5</v>
      </c>
      <c r="Y24" s="20">
        <v>8889</v>
      </c>
      <c r="Z24" s="51">
        <v>0.1283</v>
      </c>
      <c r="AA24" s="19">
        <f t="shared" si="3"/>
        <v>0.14236750644649807</v>
      </c>
      <c r="AB24" s="20">
        <v>8303</v>
      </c>
      <c r="AC24" s="51">
        <v>0.1199</v>
      </c>
      <c r="AD24" s="19">
        <f t="shared" si="4"/>
        <v>0.13298204590226947</v>
      </c>
      <c r="AE24" s="20">
        <v>127</v>
      </c>
      <c r="AF24" s="51">
        <v>0.0018</v>
      </c>
      <c r="AG24" s="19">
        <f t="shared" si="5"/>
        <v>0.002034050322725307</v>
      </c>
      <c r="AH24" s="20">
        <v>224</v>
      </c>
      <c r="AI24" s="51">
        <v>0.0032</v>
      </c>
      <c r="AJ24" s="19">
        <f t="shared" si="6"/>
        <v>0.003587616317247786</v>
      </c>
    </row>
    <row r="25" spans="1:36" ht="12.75">
      <c r="A25" s="46"/>
      <c r="B25" s="44"/>
      <c r="C25" s="44"/>
      <c r="D25" s="47"/>
      <c r="E25" s="47"/>
      <c r="F25" s="40"/>
      <c r="G25" s="47"/>
      <c r="H25" s="40"/>
      <c r="I25" s="47"/>
      <c r="J25" s="40"/>
      <c r="K25" s="33"/>
      <c r="L25" s="33"/>
      <c r="M25" s="40"/>
      <c r="N25" s="30">
        <v>6</v>
      </c>
      <c r="O25" s="28">
        <v>19309</v>
      </c>
      <c r="P25" s="27">
        <v>0.257</v>
      </c>
      <c r="Q25" s="28">
        <v>267</v>
      </c>
      <c r="R25" s="27">
        <v>0.0036</v>
      </c>
      <c r="S25" s="28">
        <v>359</v>
      </c>
      <c r="T25" s="27">
        <v>0.0048</v>
      </c>
      <c r="U25" s="40"/>
      <c r="V25" s="33"/>
      <c r="W25" s="40"/>
      <c r="X25" s="30">
        <v>6</v>
      </c>
      <c r="Y25" s="28">
        <v>7126</v>
      </c>
      <c r="Z25" s="50">
        <v>0.0948</v>
      </c>
      <c r="AA25" s="27">
        <f t="shared" si="3"/>
        <v>0.10513891143013117</v>
      </c>
      <c r="AB25" s="28">
        <v>16647</v>
      </c>
      <c r="AC25" s="50">
        <v>0.2216</v>
      </c>
      <c r="AD25" s="27">
        <f t="shared" si="4"/>
        <v>0.24561429393452056</v>
      </c>
      <c r="AE25" s="28">
        <v>233</v>
      </c>
      <c r="AF25" s="50">
        <v>0.0031</v>
      </c>
      <c r="AG25" s="27">
        <f t="shared" si="5"/>
        <v>0.003437744367558316</v>
      </c>
      <c r="AH25" s="28">
        <v>319</v>
      </c>
      <c r="AI25" s="50">
        <v>0.0042</v>
      </c>
      <c r="AJ25" s="27">
        <f t="shared" si="6"/>
        <v>0.004706611387343789</v>
      </c>
    </row>
    <row r="26" spans="1:36" ht="12.75">
      <c r="A26" s="46"/>
      <c r="B26" s="44"/>
      <c r="C26" s="44"/>
      <c r="D26" s="47"/>
      <c r="E26" s="47"/>
      <c r="F26" s="40"/>
      <c r="G26" s="47"/>
      <c r="H26" s="40"/>
      <c r="I26" s="47"/>
      <c r="J26" s="40"/>
      <c r="K26" s="33"/>
      <c r="L26" s="33"/>
      <c r="M26" s="40"/>
      <c r="N26" s="31">
        <v>7</v>
      </c>
      <c r="O26" s="20">
        <v>22614</v>
      </c>
      <c r="P26" s="19">
        <v>0.3194</v>
      </c>
      <c r="Q26" s="20">
        <v>137</v>
      </c>
      <c r="R26" s="19">
        <v>0.0019</v>
      </c>
      <c r="S26" s="20">
        <v>252</v>
      </c>
      <c r="T26" s="19">
        <v>0.0036</v>
      </c>
      <c r="U26" s="40"/>
      <c r="V26" s="33"/>
      <c r="W26" s="40"/>
      <c r="X26" s="31">
        <v>7</v>
      </c>
      <c r="Y26" s="20">
        <v>2173</v>
      </c>
      <c r="Z26" s="51">
        <v>0.0307</v>
      </c>
      <c r="AA26" s="19">
        <f t="shared" si="3"/>
        <v>0.03649831197406655</v>
      </c>
      <c r="AB26" s="20">
        <v>18522</v>
      </c>
      <c r="AC26" s="51">
        <v>0.2616</v>
      </c>
      <c r="AD26" s="19">
        <f t="shared" si="4"/>
        <v>0.3111006600937232</v>
      </c>
      <c r="AE26" s="20">
        <v>104</v>
      </c>
      <c r="AF26" s="51">
        <v>0.0015</v>
      </c>
      <c r="AG26" s="19">
        <f t="shared" si="5"/>
        <v>0.0017468129062599728</v>
      </c>
      <c r="AH26" s="20">
        <v>161</v>
      </c>
      <c r="AI26" s="51">
        <v>0.0023</v>
      </c>
      <c r="AJ26" s="19">
        <f t="shared" si="6"/>
        <v>0.0027042007491139964</v>
      </c>
    </row>
    <row r="27" spans="1:36" ht="12.75">
      <c r="A27" s="46"/>
      <c r="B27" s="44"/>
      <c r="C27" s="44"/>
      <c r="D27" s="47"/>
      <c r="E27" s="47"/>
      <c r="F27" s="40"/>
      <c r="G27" s="47"/>
      <c r="H27" s="40"/>
      <c r="I27" s="47"/>
      <c r="J27" s="40"/>
      <c r="K27" s="33"/>
      <c r="L27" s="33"/>
      <c r="M27" s="40"/>
      <c r="N27" s="30">
        <v>8</v>
      </c>
      <c r="O27" s="28">
        <v>5526</v>
      </c>
      <c r="P27" s="27">
        <v>0.0899</v>
      </c>
      <c r="Q27" s="28">
        <v>97</v>
      </c>
      <c r="R27" s="27">
        <v>0.0016</v>
      </c>
      <c r="S27" s="28">
        <v>247</v>
      </c>
      <c r="T27" s="27">
        <v>0.004</v>
      </c>
      <c r="U27" s="40"/>
      <c r="V27" s="33"/>
      <c r="W27" s="40"/>
      <c r="X27" s="30">
        <v>8</v>
      </c>
      <c r="Y27" s="28">
        <v>1738</v>
      </c>
      <c r="Z27" s="50">
        <v>0.0283</v>
      </c>
      <c r="AA27" s="27">
        <f t="shared" si="3"/>
        <v>0.03095886994780812</v>
      </c>
      <c r="AB27" s="28">
        <v>5039</v>
      </c>
      <c r="AC27" s="50">
        <v>0.082</v>
      </c>
      <c r="AD27" s="27">
        <f t="shared" si="4"/>
        <v>0.08975934733429523</v>
      </c>
      <c r="AE27" s="28">
        <v>93</v>
      </c>
      <c r="AF27" s="50">
        <v>0.0015</v>
      </c>
      <c r="AG27" s="27">
        <f t="shared" si="5"/>
        <v>0.0016566023619943354</v>
      </c>
      <c r="AH27" s="28">
        <v>206</v>
      </c>
      <c r="AI27" s="50">
        <v>0.0034</v>
      </c>
      <c r="AJ27" s="27">
        <f t="shared" si="6"/>
        <v>0.003669463296460571</v>
      </c>
    </row>
    <row r="28" spans="1:36" ht="12.75">
      <c r="A28" s="46"/>
      <c r="B28" s="44"/>
      <c r="C28" s="44"/>
      <c r="D28" s="47"/>
      <c r="E28" s="47"/>
      <c r="F28" s="40"/>
      <c r="G28" s="47"/>
      <c r="H28" s="40"/>
      <c r="I28" s="47"/>
      <c r="J28" s="40"/>
      <c r="K28" s="33"/>
      <c r="L28" s="33"/>
      <c r="M28" s="40"/>
      <c r="N28" s="31">
        <v>9</v>
      </c>
      <c r="O28" s="20">
        <v>8740</v>
      </c>
      <c r="P28" s="19">
        <v>0.1298</v>
      </c>
      <c r="Q28" s="20">
        <v>233</v>
      </c>
      <c r="R28" s="19">
        <v>0.0035</v>
      </c>
      <c r="S28" s="20">
        <v>214</v>
      </c>
      <c r="T28" s="19">
        <v>0.0032</v>
      </c>
      <c r="U28" s="40"/>
      <c r="V28" s="33"/>
      <c r="W28" s="40"/>
      <c r="X28" s="31">
        <v>9</v>
      </c>
      <c r="Y28" s="20">
        <v>1978</v>
      </c>
      <c r="Z28" s="51">
        <v>0.0294</v>
      </c>
      <c r="AA28" s="19">
        <f t="shared" si="3"/>
        <v>0.03606724772984209</v>
      </c>
      <c r="AB28" s="20">
        <v>7215</v>
      </c>
      <c r="AC28" s="51">
        <v>0.1072</v>
      </c>
      <c r="AD28" s="19">
        <f t="shared" si="4"/>
        <v>0.13155975347361512</v>
      </c>
      <c r="AE28" s="20">
        <v>185</v>
      </c>
      <c r="AF28" s="51">
        <v>0.0027</v>
      </c>
      <c r="AG28" s="19">
        <f t="shared" si="5"/>
        <v>0.0033733270121439774</v>
      </c>
      <c r="AH28" s="20">
        <v>165</v>
      </c>
      <c r="AI28" s="51">
        <v>0.0025</v>
      </c>
      <c r="AJ28" s="19">
        <f t="shared" si="6"/>
        <v>0.0030086430108311147</v>
      </c>
    </row>
    <row r="29" spans="1:36" ht="12.75">
      <c r="A29" s="46"/>
      <c r="B29" s="44"/>
      <c r="C29" s="44"/>
      <c r="D29" s="47"/>
      <c r="E29" s="47"/>
      <c r="F29" s="40"/>
      <c r="G29" s="47"/>
      <c r="H29" s="40"/>
      <c r="I29" s="47"/>
      <c r="J29" s="40"/>
      <c r="K29" s="33"/>
      <c r="L29" s="33"/>
      <c r="M29" s="40"/>
      <c r="N29" s="30">
        <v>10</v>
      </c>
      <c r="O29" s="28">
        <v>26237</v>
      </c>
      <c r="P29" s="27">
        <v>0.3367</v>
      </c>
      <c r="Q29" s="28">
        <v>1958</v>
      </c>
      <c r="R29" s="27">
        <v>0.0251</v>
      </c>
      <c r="S29" s="28">
        <v>180</v>
      </c>
      <c r="T29" s="27">
        <v>0.0023</v>
      </c>
      <c r="U29" s="40"/>
      <c r="V29" s="33"/>
      <c r="W29" s="40"/>
      <c r="X29" s="30">
        <v>10</v>
      </c>
      <c r="Y29" s="28">
        <v>15013</v>
      </c>
      <c r="Z29" s="50">
        <v>0.1927</v>
      </c>
      <c r="AA29" s="27">
        <f t="shared" si="3"/>
        <v>0.25877344180915607</v>
      </c>
      <c r="AB29" s="28">
        <v>20191</v>
      </c>
      <c r="AC29" s="50">
        <v>0.2591</v>
      </c>
      <c r="AD29" s="27">
        <f t="shared" si="4"/>
        <v>0.34802468284611143</v>
      </c>
      <c r="AE29" s="28">
        <v>1100</v>
      </c>
      <c r="AF29" s="50">
        <v>0.0141</v>
      </c>
      <c r="AG29" s="27">
        <f t="shared" si="5"/>
        <v>0.018960286817429676</v>
      </c>
      <c r="AH29" s="28">
        <v>114</v>
      </c>
      <c r="AI29" s="50">
        <v>0.0015</v>
      </c>
      <c r="AJ29" s="27">
        <f t="shared" si="6"/>
        <v>0.0019649751792608933</v>
      </c>
    </row>
    <row r="30" spans="1:36" ht="13.5" thickBot="1">
      <c r="A30" s="46"/>
      <c r="B30" s="44"/>
      <c r="C30" s="44"/>
      <c r="D30" s="47"/>
      <c r="E30" s="47"/>
      <c r="F30" s="40"/>
      <c r="G30" s="47"/>
      <c r="H30" s="40"/>
      <c r="I30" s="47"/>
      <c r="J30" s="40"/>
      <c r="K30" s="33"/>
      <c r="L30" s="33"/>
      <c r="M30" s="40"/>
      <c r="N30" s="32">
        <v>11</v>
      </c>
      <c r="O30" s="24">
        <v>37099</v>
      </c>
      <c r="P30" s="23">
        <v>0.4617</v>
      </c>
      <c r="Q30" s="24">
        <v>326</v>
      </c>
      <c r="R30" s="23">
        <v>0.0041</v>
      </c>
      <c r="S30" s="24">
        <v>217</v>
      </c>
      <c r="T30" s="23">
        <v>0.0027</v>
      </c>
      <c r="U30" s="40"/>
      <c r="V30" s="33"/>
      <c r="W30" s="40"/>
      <c r="X30" s="32">
        <v>11</v>
      </c>
      <c r="Y30" s="24">
        <v>5497</v>
      </c>
      <c r="Z30" s="52">
        <v>0.0684</v>
      </c>
      <c r="AA30" s="23">
        <f t="shared" si="3"/>
        <v>0.08652196496309005</v>
      </c>
      <c r="AB30" s="24">
        <v>29157</v>
      </c>
      <c r="AC30" s="52">
        <v>0.3628</v>
      </c>
      <c r="AD30" s="23">
        <f t="shared" si="4"/>
        <v>0.4589268569090079</v>
      </c>
      <c r="AE30" s="24">
        <v>234</v>
      </c>
      <c r="AF30" s="52">
        <v>0.0029</v>
      </c>
      <c r="AG30" s="23">
        <f t="shared" si="5"/>
        <v>0.003683125304959627</v>
      </c>
      <c r="AH30" s="24">
        <v>158</v>
      </c>
      <c r="AI30" s="52">
        <v>0.002</v>
      </c>
      <c r="AJ30" s="23">
        <f t="shared" si="6"/>
        <v>0.002486896573434278</v>
      </c>
    </row>
  </sheetData>
  <mergeCells count="18">
    <mergeCell ref="AB18:AD18"/>
    <mergeCell ref="AE18:AG18"/>
    <mergeCell ref="AH18:AJ18"/>
    <mergeCell ref="B2:D3"/>
    <mergeCell ref="E2:J3"/>
    <mergeCell ref="M2:V3"/>
    <mergeCell ref="AF3:AH3"/>
    <mergeCell ref="Z2:AH2"/>
    <mergeCell ref="Y17:AJ17"/>
    <mergeCell ref="A2:A3"/>
    <mergeCell ref="L2:L3"/>
    <mergeCell ref="N17:N18"/>
    <mergeCell ref="X17:X18"/>
    <mergeCell ref="Y2:Y3"/>
    <mergeCell ref="O17:T18"/>
    <mergeCell ref="Z3:AB3"/>
    <mergeCell ref="AC3:AE3"/>
    <mergeCell ref="Y18:AA18"/>
  </mergeCells>
  <printOptions horizontalCentered="1"/>
  <pageMargins left="0.75" right="0.75" top="1" bottom="1" header="0.5" footer="0.5"/>
  <pageSetup horizontalDpi="300" verticalDpi="300" orientation="landscape" scale="83" r:id="rId1"/>
  <headerFooter alignWithMargins="0">
    <oddHeader>&amp;C&amp;"Arial,Bold"&amp;12SAN FRANCISCO SUPERVISORIAL DISTRICTS PRIOR TO 4-14-02</oddHeader>
    <oddFooter>&amp;CPage &amp;P of &amp;N</oddFooter>
  </headerFooter>
  <colBreaks count="2" manualBreakCount="2">
    <brk id="11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Govt. Studies, 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Levin</dc:creator>
  <cp:keywords/>
  <dc:description/>
  <cp:lastModifiedBy>Elise Johnson</cp:lastModifiedBy>
  <cp:lastPrinted>2002-04-15T22:40:56Z</cp:lastPrinted>
  <dcterms:created xsi:type="dcterms:W3CDTF">2002-04-14T01:04:04Z</dcterms:created>
  <dcterms:modified xsi:type="dcterms:W3CDTF">2002-04-15T22:40:57Z</dcterms:modified>
  <cp:category/>
  <cp:version/>
  <cp:contentType/>
  <cp:contentStatus/>
</cp:coreProperties>
</file>