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ph-php-fp001\shared folders\SMC\Shelter Moniitoring Committee\HSA Reports for meeting\Feb 2015\"/>
    </mc:Choice>
  </mc:AlternateContent>
  <bookViews>
    <workbookView xWindow="-135" yWindow="15" windowWidth="15570" windowHeight="1047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H282" i="1" l="1"/>
  <c r="H283" i="1"/>
  <c r="H284" i="1"/>
  <c r="H281" i="1"/>
  <c r="J296" i="1" l="1"/>
  <c r="I296" i="1"/>
  <c r="J295" i="1"/>
  <c r="I295" i="1"/>
  <c r="J294" i="1"/>
  <c r="I294" i="1"/>
  <c r="J293" i="1"/>
  <c r="I293" i="1"/>
  <c r="J292" i="1"/>
  <c r="I292" i="1"/>
  <c r="J291" i="1"/>
  <c r="I291" i="1"/>
  <c r="J290" i="1"/>
  <c r="I290" i="1"/>
  <c r="J289" i="1"/>
  <c r="I289" i="1"/>
  <c r="J288" i="1"/>
  <c r="I288" i="1"/>
  <c r="J287" i="1"/>
  <c r="I287" i="1"/>
  <c r="J286" i="1"/>
  <c r="I286" i="1"/>
  <c r="J285" i="1"/>
  <c r="I285" i="1"/>
  <c r="J284" i="1"/>
  <c r="I284" i="1"/>
  <c r="J283" i="1"/>
  <c r="I283" i="1"/>
  <c r="J282" i="1"/>
  <c r="I282" i="1"/>
  <c r="J281" i="1"/>
  <c r="I281" i="1"/>
  <c r="J280" i="1"/>
  <c r="I280" i="1"/>
  <c r="J279" i="1"/>
  <c r="I279" i="1"/>
  <c r="J278" i="1"/>
  <c r="I278" i="1"/>
  <c r="J277" i="1"/>
  <c r="I277" i="1"/>
  <c r="J276" i="1"/>
  <c r="I276" i="1"/>
  <c r="J275" i="1"/>
  <c r="I275" i="1"/>
  <c r="J274" i="1"/>
  <c r="I274" i="1"/>
  <c r="J273" i="1"/>
  <c r="I273" i="1"/>
  <c r="J272" i="1"/>
  <c r="I272" i="1"/>
  <c r="J271" i="1"/>
  <c r="I271" i="1"/>
  <c r="J270" i="1"/>
  <c r="I270" i="1"/>
  <c r="J269" i="1"/>
  <c r="I269" i="1"/>
  <c r="D297" i="1"/>
  <c r="D298" i="1" s="1"/>
  <c r="E297" i="1"/>
  <c r="E298" i="1" s="1"/>
  <c r="F297" i="1"/>
  <c r="F298" i="1" s="1"/>
  <c r="G297" i="1"/>
  <c r="G298" i="1" s="1"/>
  <c r="H297" i="1"/>
  <c r="H298" i="1" s="1"/>
  <c r="I236" i="1"/>
  <c r="J236" i="1"/>
  <c r="I237" i="1"/>
  <c r="J237" i="1"/>
  <c r="I238" i="1"/>
  <c r="J238" i="1"/>
  <c r="I239" i="1"/>
  <c r="J239" i="1"/>
  <c r="I240" i="1"/>
  <c r="J240" i="1"/>
  <c r="I241" i="1"/>
  <c r="J241" i="1"/>
  <c r="I242" i="1"/>
  <c r="J242" i="1"/>
  <c r="I243" i="1"/>
  <c r="J243" i="1"/>
  <c r="I244" i="1"/>
  <c r="J244" i="1"/>
  <c r="I245" i="1"/>
  <c r="J245" i="1"/>
  <c r="I246" i="1"/>
  <c r="J246" i="1"/>
  <c r="I247" i="1"/>
  <c r="J247" i="1"/>
  <c r="I248" i="1"/>
  <c r="J248" i="1"/>
  <c r="I249" i="1"/>
  <c r="J249" i="1"/>
  <c r="I250" i="1"/>
  <c r="J250" i="1"/>
  <c r="I251" i="1"/>
  <c r="J251" i="1"/>
  <c r="I252" i="1"/>
  <c r="J252" i="1"/>
  <c r="I253" i="1"/>
  <c r="J253" i="1"/>
  <c r="I254" i="1"/>
  <c r="J254" i="1"/>
  <c r="I255" i="1"/>
  <c r="J255" i="1"/>
  <c r="I256" i="1"/>
  <c r="J256" i="1"/>
  <c r="I257" i="1"/>
  <c r="J257" i="1"/>
  <c r="I258" i="1"/>
  <c r="J258" i="1"/>
  <c r="I259" i="1"/>
  <c r="J259" i="1"/>
  <c r="I260" i="1"/>
  <c r="J260" i="1"/>
  <c r="I261" i="1"/>
  <c r="J261" i="1"/>
  <c r="I262" i="1"/>
  <c r="J262" i="1"/>
  <c r="I263" i="1"/>
  <c r="J263" i="1"/>
  <c r="D33" i="1"/>
  <c r="D34" i="1" s="1"/>
  <c r="E33" i="1"/>
  <c r="E34" i="1" s="1"/>
  <c r="F33" i="1"/>
  <c r="F34" i="1" s="1"/>
  <c r="G33" i="1"/>
  <c r="G34" i="1" s="1"/>
  <c r="H33" i="1"/>
  <c r="H34" i="1" s="1"/>
  <c r="I38" i="1"/>
  <c r="J38" i="1"/>
  <c r="I39" i="1"/>
  <c r="J39" i="1"/>
  <c r="I40" i="1"/>
  <c r="J40" i="1"/>
  <c r="I41" i="1"/>
  <c r="J41" i="1"/>
  <c r="I42" i="1"/>
  <c r="J42" i="1"/>
  <c r="I43" i="1"/>
  <c r="J43" i="1"/>
  <c r="I44" i="1"/>
  <c r="J44" i="1"/>
  <c r="I45" i="1"/>
  <c r="J45" i="1"/>
  <c r="I46" i="1"/>
  <c r="J46" i="1"/>
  <c r="I47" i="1"/>
  <c r="J47" i="1"/>
  <c r="I48" i="1"/>
  <c r="J48" i="1"/>
  <c r="I49" i="1"/>
  <c r="J49" i="1"/>
  <c r="I50" i="1"/>
  <c r="J50" i="1"/>
  <c r="I51" i="1"/>
  <c r="J51" i="1"/>
  <c r="I52" i="1"/>
  <c r="J52" i="1"/>
  <c r="I53" i="1"/>
  <c r="J53" i="1"/>
  <c r="I54" i="1"/>
  <c r="J54" i="1"/>
  <c r="I55" i="1"/>
  <c r="J55" i="1"/>
  <c r="I56" i="1"/>
  <c r="J56" i="1"/>
  <c r="I57" i="1"/>
  <c r="J57" i="1"/>
  <c r="I58" i="1"/>
  <c r="J58" i="1"/>
  <c r="I59" i="1"/>
  <c r="J59" i="1"/>
  <c r="I60" i="1"/>
  <c r="J60" i="1"/>
  <c r="I61" i="1"/>
  <c r="J61" i="1"/>
  <c r="I298" i="1" l="1"/>
  <c r="J298" i="1"/>
  <c r="I34" i="1"/>
  <c r="J34" i="1"/>
  <c r="I71" i="1"/>
  <c r="J71" i="1"/>
  <c r="I72" i="1"/>
  <c r="J72" i="1"/>
  <c r="I73" i="1"/>
  <c r="J73" i="1"/>
  <c r="I74" i="1"/>
  <c r="J74" i="1"/>
  <c r="I75" i="1"/>
  <c r="J75" i="1"/>
  <c r="H66" i="1"/>
  <c r="H67" i="1" s="1"/>
  <c r="G66" i="1"/>
  <c r="G67" i="1" s="1"/>
  <c r="F66" i="1"/>
  <c r="F67" i="1" s="1"/>
  <c r="E66" i="1"/>
  <c r="E67" i="1" s="1"/>
  <c r="D66" i="1"/>
  <c r="D67" i="1" s="1"/>
  <c r="J65" i="1"/>
  <c r="I65" i="1"/>
  <c r="J64" i="1"/>
  <c r="I64" i="1"/>
  <c r="J63" i="1"/>
  <c r="I63" i="1"/>
  <c r="J62" i="1"/>
  <c r="I62" i="1"/>
  <c r="I76" i="1"/>
  <c r="J76" i="1"/>
  <c r="I77" i="1"/>
  <c r="J77" i="1"/>
  <c r="I78" i="1"/>
  <c r="J78" i="1"/>
  <c r="I79" i="1"/>
  <c r="J79" i="1"/>
  <c r="I80" i="1"/>
  <c r="J80" i="1"/>
  <c r="I81" i="1"/>
  <c r="J81" i="1"/>
  <c r="I82" i="1"/>
  <c r="J82" i="1"/>
  <c r="I83" i="1"/>
  <c r="J83" i="1"/>
  <c r="I84" i="1"/>
  <c r="J84" i="1"/>
  <c r="I85" i="1"/>
  <c r="J85" i="1"/>
  <c r="I86" i="1"/>
  <c r="J86" i="1"/>
  <c r="I87" i="1"/>
  <c r="J87" i="1"/>
  <c r="I88" i="1"/>
  <c r="J88" i="1"/>
  <c r="I89" i="1"/>
  <c r="J89" i="1"/>
  <c r="I90" i="1"/>
  <c r="J90" i="1"/>
  <c r="I91" i="1"/>
  <c r="J91" i="1"/>
  <c r="I92" i="1"/>
  <c r="J92" i="1"/>
  <c r="I93" i="1"/>
  <c r="J93" i="1"/>
  <c r="I94" i="1"/>
  <c r="J94" i="1"/>
  <c r="I95" i="1"/>
  <c r="J95" i="1"/>
  <c r="I96" i="1"/>
  <c r="J96" i="1"/>
  <c r="I97" i="1"/>
  <c r="J97" i="1"/>
  <c r="I98" i="1"/>
  <c r="J98" i="1"/>
  <c r="I67" i="1" l="1"/>
  <c r="J67" i="1"/>
  <c r="J18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H99" i="1" l="1"/>
  <c r="H100" i="1" s="1"/>
  <c r="G99" i="1"/>
  <c r="G100" i="1" s="1"/>
  <c r="F99" i="1"/>
  <c r="F100" i="1" s="1"/>
  <c r="E99" i="1"/>
  <c r="E100" i="1" s="1"/>
  <c r="D99" i="1"/>
  <c r="D100" i="1" s="1"/>
  <c r="H132" i="1"/>
  <c r="H133" i="1" s="1"/>
  <c r="G132" i="1"/>
  <c r="G133" i="1" s="1"/>
  <c r="F132" i="1"/>
  <c r="F133" i="1" s="1"/>
  <c r="E132" i="1"/>
  <c r="E133" i="1" s="1"/>
  <c r="D132" i="1"/>
  <c r="D133" i="1" s="1"/>
  <c r="H165" i="1"/>
  <c r="H166" i="1" s="1"/>
  <c r="G165" i="1"/>
  <c r="G166" i="1" s="1"/>
  <c r="F165" i="1"/>
  <c r="F166" i="1" s="1"/>
  <c r="E165" i="1"/>
  <c r="E166" i="1" s="1"/>
  <c r="D165" i="1"/>
  <c r="D166" i="1" s="1"/>
  <c r="H198" i="1"/>
  <c r="H199" i="1" s="1"/>
  <c r="G198" i="1"/>
  <c r="G199" i="1" s="1"/>
  <c r="F198" i="1"/>
  <c r="F199" i="1" s="1"/>
  <c r="E198" i="1"/>
  <c r="E199" i="1" s="1"/>
  <c r="D198" i="1"/>
  <c r="D199" i="1" s="1"/>
  <c r="H231" i="1"/>
  <c r="H232" i="1" s="1"/>
  <c r="G231" i="1"/>
  <c r="G232" i="1" s="1"/>
  <c r="F231" i="1"/>
  <c r="F232" i="1" s="1"/>
  <c r="E231" i="1"/>
  <c r="E232" i="1" s="1"/>
  <c r="D231" i="1"/>
  <c r="D232" i="1" s="1"/>
  <c r="D264" i="1"/>
  <c r="D265" i="1" s="1"/>
  <c r="H264" i="1"/>
  <c r="H265" i="1" s="1"/>
  <c r="G264" i="1"/>
  <c r="G265" i="1" s="1"/>
  <c r="F264" i="1"/>
  <c r="F265" i="1" s="1"/>
  <c r="E264" i="1"/>
  <c r="E265" i="1" s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J5" i="1"/>
  <c r="J6" i="1"/>
  <c r="J7" i="1"/>
  <c r="J8" i="1"/>
  <c r="J9" i="1"/>
  <c r="J10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7" i="1"/>
  <c r="J16" i="1"/>
  <c r="J15" i="1"/>
  <c r="J14" i="1"/>
  <c r="J13" i="1"/>
  <c r="J12" i="1"/>
  <c r="J11" i="1"/>
  <c r="E301" i="1" l="1"/>
  <c r="E302" i="1" s="1"/>
  <c r="G301" i="1"/>
  <c r="G302" i="1" s="1"/>
  <c r="D301" i="1"/>
  <c r="D302" i="1" s="1"/>
  <c r="F301" i="1"/>
  <c r="F302" i="1" s="1"/>
  <c r="H301" i="1"/>
  <c r="J104" i="1"/>
  <c r="J170" i="1"/>
  <c r="I104" i="1"/>
  <c r="H302" i="1" l="1"/>
  <c r="I302" i="1" s="1"/>
  <c r="J302" i="1"/>
  <c r="J232" i="1"/>
  <c r="I170" i="1"/>
  <c r="J166" i="1"/>
  <c r="J265" i="1"/>
  <c r="I203" i="1"/>
  <c r="J203" i="1"/>
  <c r="J199" i="1"/>
  <c r="J137" i="1"/>
  <c r="J133" i="1"/>
  <c r="J100" i="1"/>
  <c r="I232" i="1" l="1"/>
  <c r="I199" i="1"/>
  <c r="I265" i="1"/>
  <c r="I166" i="1"/>
  <c r="I137" i="1"/>
  <c r="I133" i="1"/>
  <c r="I100" i="1"/>
</calcChain>
</file>

<file path=xl/sharedStrings.xml><?xml version="1.0" encoding="utf-8"?>
<sst xmlns="http://schemas.openxmlformats.org/spreadsheetml/2006/main" count="867" uniqueCount="68">
  <si>
    <t>Changes: Homeless Management Information System: Shelter Vacancy</t>
  </si>
  <si>
    <t>Date</t>
  </si>
  <si>
    <t>Men</t>
  </si>
  <si>
    <t>Women</t>
  </si>
  <si>
    <t>Total</t>
  </si>
  <si>
    <t>Capacity</t>
  </si>
  <si>
    <t>Vacant</t>
  </si>
  <si>
    <t>Vacancy</t>
  </si>
  <si>
    <t>Occupancy</t>
  </si>
  <si>
    <t>1st</t>
  </si>
  <si>
    <t>Thursday</t>
  </si>
  <si>
    <t>2nd</t>
  </si>
  <si>
    <t>Friday</t>
  </si>
  <si>
    <t>3rd</t>
  </si>
  <si>
    <t>Saturday</t>
  </si>
  <si>
    <t>4th</t>
  </si>
  <si>
    <t>Sunday</t>
  </si>
  <si>
    <t>5th</t>
  </si>
  <si>
    <t>Monday</t>
  </si>
  <si>
    <t>6th</t>
  </si>
  <si>
    <t>Tuesday</t>
  </si>
  <si>
    <t>7th</t>
  </si>
  <si>
    <t>Wednesday</t>
  </si>
  <si>
    <t>8th</t>
  </si>
  <si>
    <t>9th</t>
  </si>
  <si>
    <t>10th</t>
  </si>
  <si>
    <t>11th</t>
  </si>
  <si>
    <t>12th</t>
  </si>
  <si>
    <t>13th</t>
  </si>
  <si>
    <t>14th</t>
  </si>
  <si>
    <t>15th</t>
  </si>
  <si>
    <t>16th</t>
  </si>
  <si>
    <t>17th</t>
  </si>
  <si>
    <t>18th</t>
  </si>
  <si>
    <t>19th</t>
  </si>
  <si>
    <t>20th</t>
  </si>
  <si>
    <t>21st</t>
  </si>
  <si>
    <t>22nd</t>
  </si>
  <si>
    <t>23rd</t>
  </si>
  <si>
    <t>24th</t>
  </si>
  <si>
    <t>25th</t>
  </si>
  <si>
    <t>26th</t>
  </si>
  <si>
    <t>27th</t>
  </si>
  <si>
    <t>28th</t>
  </si>
  <si>
    <t>Average Per Day</t>
  </si>
  <si>
    <t>Dolores Street</t>
  </si>
  <si>
    <t xml:space="preserve">Shelter: Episcopal Sanctuary </t>
  </si>
  <si>
    <t>Episcopal Sanctuary</t>
  </si>
  <si>
    <t xml:space="preserve">Shelter: Hospitality House </t>
  </si>
  <si>
    <t>Hospitality House</t>
  </si>
  <si>
    <t xml:space="preserve">Shelter: Lark Inn Youth </t>
  </si>
  <si>
    <t>Lark Inn Youth</t>
  </si>
  <si>
    <t xml:space="preserve">Shelter: MSC South </t>
  </si>
  <si>
    <t>MSC South</t>
  </si>
  <si>
    <t xml:space="preserve">Shelter: Next Door </t>
  </si>
  <si>
    <t>Next Door</t>
  </si>
  <si>
    <t xml:space="preserve">Shelter: Providence </t>
  </si>
  <si>
    <t>Providence</t>
  </si>
  <si>
    <t>Grand Totals</t>
  </si>
  <si>
    <t>Daily Average</t>
  </si>
  <si>
    <t>Shelter: Dolores Street - Santa Maria &amp; Martha</t>
  </si>
  <si>
    <t>Shelter: A Woman's Place</t>
  </si>
  <si>
    <t>A Woman's Place</t>
  </si>
  <si>
    <t>Shelter: Dolores Street - Santa Ana</t>
  </si>
  <si>
    <t xml:space="preserve">Shelter: Dolores Street </t>
  </si>
  <si>
    <t xml:space="preserve"> </t>
  </si>
  <si>
    <t>Feb</t>
  </si>
  <si>
    <t>For Period From Febuary 1 through Febuary 28,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</si>
</sst>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37" x14ac:knownFonts="1">
    <font>
      <sz val="10"/>
      <name val="Arial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sz val="12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2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i/>
      <sz val="12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2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2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2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2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2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BEBEB"/>
        <bgColor indexed="64"/>
      </patternFill>
    </fill>
  </fills>
  <borders count="12">
    <border>
      <left/>
      <right/>
      <top/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8">
    <xf numFmtId="0" fontId="0" fillId="0" borderId="0"/>
    <xf numFmtId="0" fontId="7" fillId="2" borderId="0" applyNumberFormat="0" applyBorder="0" applyAlignment="0" applyProtection="0"/>
    <xf numFmtId="0" fontId="8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3" borderId="0" applyNumberFormat="0" applyBorder="0" applyAlignment="0" applyProtection="0"/>
    <xf numFmtId="0" fontId="7" fillId="4" borderId="0" applyNumberFormat="0" applyBorder="0" applyAlignment="0" applyProtection="0"/>
    <xf numFmtId="0" fontId="8" fillId="4" borderId="0" applyNumberFormat="0" applyBorder="0" applyAlignment="0" applyProtection="0"/>
    <xf numFmtId="0" fontId="7" fillId="5" borderId="0" applyNumberFormat="0" applyBorder="0" applyAlignment="0" applyProtection="0"/>
    <xf numFmtId="0" fontId="8" fillId="5" borderId="0" applyNumberFormat="0" applyBorder="0" applyAlignment="0" applyProtection="0"/>
    <xf numFmtId="0" fontId="7" fillId="6" borderId="0" applyNumberFormat="0" applyBorder="0" applyAlignment="0" applyProtection="0"/>
    <xf numFmtId="0" fontId="8" fillId="6" borderId="0" applyNumberFormat="0" applyBorder="0" applyAlignment="0" applyProtection="0"/>
    <xf numFmtId="0" fontId="7" fillId="7" borderId="0" applyNumberFormat="0" applyBorder="0" applyAlignment="0" applyProtection="0"/>
    <xf numFmtId="0" fontId="8" fillId="7" borderId="0" applyNumberFormat="0" applyBorder="0" applyAlignment="0" applyProtection="0"/>
    <xf numFmtId="0" fontId="7" fillId="8" borderId="0" applyNumberFormat="0" applyBorder="0" applyAlignment="0" applyProtection="0"/>
    <xf numFmtId="0" fontId="8" fillId="8" borderId="0" applyNumberFormat="0" applyBorder="0" applyAlignment="0" applyProtection="0"/>
    <xf numFmtId="0" fontId="7" fillId="9" borderId="0" applyNumberFormat="0" applyBorder="0" applyAlignment="0" applyProtection="0"/>
    <xf numFmtId="0" fontId="8" fillId="9" borderId="0" applyNumberFormat="0" applyBorder="0" applyAlignment="0" applyProtection="0"/>
    <xf numFmtId="0" fontId="7" fillId="10" borderId="0" applyNumberFormat="0" applyBorder="0" applyAlignment="0" applyProtection="0"/>
    <xf numFmtId="0" fontId="8" fillId="10" borderId="0" applyNumberFormat="0" applyBorder="0" applyAlignment="0" applyProtection="0"/>
    <xf numFmtId="0" fontId="7" fillId="11" borderId="0" applyNumberFormat="0" applyBorder="0" applyAlignment="0" applyProtection="0"/>
    <xf numFmtId="0" fontId="8" fillId="11" borderId="0" applyNumberFormat="0" applyBorder="0" applyAlignment="0" applyProtection="0"/>
    <xf numFmtId="0" fontId="7" fillId="12" borderId="0" applyNumberFormat="0" applyBorder="0" applyAlignment="0" applyProtection="0"/>
    <xf numFmtId="0" fontId="8" fillId="12" borderId="0" applyNumberFormat="0" applyBorder="0" applyAlignment="0" applyProtection="0"/>
    <xf numFmtId="0" fontId="7" fillId="13" borderId="0" applyNumberFormat="0" applyBorder="0" applyAlignment="0" applyProtection="0"/>
    <xf numFmtId="0" fontId="8" fillId="13" borderId="0" applyNumberFormat="0" applyBorder="0" applyAlignment="0" applyProtection="0"/>
    <xf numFmtId="0" fontId="9" fillId="14" borderId="0" applyNumberFormat="0" applyBorder="0" applyAlignment="0" applyProtection="0"/>
    <xf numFmtId="0" fontId="10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15" borderId="0" applyNumberFormat="0" applyBorder="0" applyAlignment="0" applyProtection="0"/>
    <xf numFmtId="0" fontId="9" fillId="16" borderId="0" applyNumberFormat="0" applyBorder="0" applyAlignment="0" applyProtection="0"/>
    <xf numFmtId="0" fontId="10" fillId="16" borderId="0" applyNumberFormat="0" applyBorder="0" applyAlignment="0" applyProtection="0"/>
    <xf numFmtId="0" fontId="9" fillId="17" borderId="0" applyNumberFormat="0" applyBorder="0" applyAlignment="0" applyProtection="0"/>
    <xf numFmtId="0" fontId="10" fillId="17" borderId="0" applyNumberFormat="0" applyBorder="0" applyAlignment="0" applyProtection="0"/>
    <xf numFmtId="0" fontId="9" fillId="18" borderId="0" applyNumberFormat="0" applyBorder="0" applyAlignment="0" applyProtection="0"/>
    <xf numFmtId="0" fontId="10" fillId="18" borderId="0" applyNumberFormat="0" applyBorder="0" applyAlignment="0" applyProtection="0"/>
    <xf numFmtId="0" fontId="9" fillId="19" borderId="0" applyNumberFormat="0" applyBorder="0" applyAlignment="0" applyProtection="0"/>
    <xf numFmtId="0" fontId="10" fillId="19" borderId="0" applyNumberFormat="0" applyBorder="0" applyAlignment="0" applyProtection="0"/>
    <xf numFmtId="0" fontId="9" fillId="20" borderId="0" applyNumberFormat="0" applyBorder="0" applyAlignment="0" applyProtection="0"/>
    <xf numFmtId="0" fontId="10" fillId="20" borderId="0" applyNumberFormat="0" applyBorder="0" applyAlignment="0" applyProtection="0"/>
    <xf numFmtId="0" fontId="9" fillId="21" borderId="0" applyNumberFormat="0" applyBorder="0" applyAlignment="0" applyProtection="0"/>
    <xf numFmtId="0" fontId="10" fillId="21" borderId="0" applyNumberFormat="0" applyBorder="0" applyAlignment="0" applyProtection="0"/>
    <xf numFmtId="0" fontId="9" fillId="22" borderId="0" applyNumberFormat="0" applyBorder="0" applyAlignment="0" applyProtection="0"/>
    <xf numFmtId="0" fontId="10" fillId="22" borderId="0" applyNumberFormat="0" applyBorder="0" applyAlignment="0" applyProtection="0"/>
    <xf numFmtId="0" fontId="9" fillId="23" borderId="0" applyNumberFormat="0" applyBorder="0" applyAlignment="0" applyProtection="0"/>
    <xf numFmtId="0" fontId="10" fillId="23" borderId="0" applyNumberFormat="0" applyBorder="0" applyAlignment="0" applyProtection="0"/>
    <xf numFmtId="0" fontId="9" fillId="24" borderId="0" applyNumberFormat="0" applyBorder="0" applyAlignment="0" applyProtection="0"/>
    <xf numFmtId="0" fontId="10" fillId="24" borderId="0" applyNumberFormat="0" applyBorder="0" applyAlignment="0" applyProtection="0"/>
    <xf numFmtId="0" fontId="9" fillId="25" borderId="0" applyNumberFormat="0" applyBorder="0" applyAlignment="0" applyProtection="0"/>
    <xf numFmtId="0" fontId="10" fillId="25" borderId="0" applyNumberFormat="0" applyBorder="0" applyAlignment="0" applyProtection="0"/>
    <xf numFmtId="0" fontId="11" fillId="26" borderId="0" applyNumberFormat="0" applyBorder="0" applyAlignment="0" applyProtection="0"/>
    <xf numFmtId="0" fontId="12" fillId="26" borderId="0" applyNumberFormat="0" applyBorder="0" applyAlignment="0" applyProtection="0"/>
    <xf numFmtId="0" fontId="13" fillId="27" borderId="3" applyNumberFormat="0" applyAlignment="0" applyProtection="0"/>
    <xf numFmtId="0" fontId="14" fillId="27" borderId="3" applyNumberFormat="0" applyAlignment="0" applyProtection="0"/>
    <xf numFmtId="0" fontId="15" fillId="28" borderId="4" applyNumberFormat="0" applyAlignment="0" applyProtection="0"/>
    <xf numFmtId="0" fontId="16" fillId="28" borderId="4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29" borderId="0" applyNumberFormat="0" applyBorder="0" applyAlignment="0" applyProtection="0"/>
    <xf numFmtId="0" fontId="20" fillId="29" borderId="0" applyNumberFormat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30" borderId="3" applyNumberFormat="0" applyAlignment="0" applyProtection="0"/>
    <xf numFmtId="0" fontId="25" fillId="30" borderId="3" applyNumberFormat="0" applyAlignment="0" applyProtection="0"/>
    <xf numFmtId="0" fontId="26" fillId="0" borderId="8" applyNumberFormat="0" applyFill="0" applyAlignment="0" applyProtection="0"/>
    <xf numFmtId="0" fontId="27" fillId="0" borderId="8" applyNumberFormat="0" applyFill="0" applyAlignment="0" applyProtection="0"/>
    <xf numFmtId="0" fontId="28" fillId="31" borderId="0" applyNumberFormat="0" applyBorder="0" applyAlignment="0" applyProtection="0"/>
    <xf numFmtId="0" fontId="29" fillId="31" borderId="0" applyNumberFormat="0" applyBorder="0" applyAlignment="0" applyProtection="0"/>
    <xf numFmtId="0" fontId="7" fillId="0" borderId="0"/>
    <xf numFmtId="0" fontId="8" fillId="0" borderId="0"/>
    <xf numFmtId="0" fontId="7" fillId="32" borderId="9" applyNumberFormat="0" applyFont="0" applyAlignment="0" applyProtection="0"/>
    <xf numFmtId="0" fontId="8" fillId="32" borderId="9" applyNumberFormat="0" applyFont="0" applyAlignment="0" applyProtection="0"/>
    <xf numFmtId="0" fontId="30" fillId="27" borderId="10" applyNumberFormat="0" applyAlignment="0" applyProtection="0"/>
    <xf numFmtId="0" fontId="31" fillId="27" borderId="10" applyNumberFormat="0" applyAlignment="0" applyProtection="0"/>
    <xf numFmtId="0" fontId="32" fillId="0" borderId="0" applyNumberFormat="0" applyFill="0" applyBorder="0" applyAlignment="0" applyProtection="0"/>
    <xf numFmtId="0" fontId="33" fillId="0" borderId="11" applyNumberFormat="0" applyFill="0" applyAlignment="0" applyProtection="0"/>
    <xf numFmtId="0" fontId="34" fillId="0" borderId="11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/>
    <xf numFmtId="0" fontId="2" fillId="32" borderId="9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1" fillId="0" borderId="0"/>
    <xf numFmtId="0" fontId="1" fillId="32" borderId="9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</cellStyleXfs>
  <cellXfs count="37">
    <xf numFmtId="0" fontId="0" fillId="0" borderId="0" xfId="0"/>
    <xf numFmtId="0" fontId="3" fillId="0" borderId="0" xfId="0" applyFont="1" applyFill="1"/>
    <xf numFmtId="0" fontId="0" fillId="0" borderId="0" xfId="0" applyFill="1"/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right" vertical="center" wrapText="1"/>
    </xf>
    <xf numFmtId="0" fontId="6" fillId="0" borderId="0" xfId="0" applyFont="1" applyFill="1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164" fontId="0" fillId="0" borderId="0" xfId="0" applyNumberFormat="1" applyFill="1" applyAlignment="1">
      <alignment horizontal="right" vertical="top" wrapText="1"/>
    </xf>
    <xf numFmtId="0" fontId="3" fillId="0" borderId="0" xfId="0" applyFont="1" applyFill="1" applyAlignment="1">
      <alignment horizontal="left" vertical="top"/>
    </xf>
    <xf numFmtId="0" fontId="3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right" vertical="top" wrapText="1"/>
    </xf>
    <xf numFmtId="1" fontId="3" fillId="0" borderId="0" xfId="0" applyNumberFormat="1" applyFont="1" applyFill="1" applyAlignment="1">
      <alignment horizontal="right" vertical="top" wrapText="1"/>
    </xf>
    <xf numFmtId="10" fontId="5" fillId="0" borderId="0" xfId="0" applyNumberFormat="1" applyFont="1" applyFill="1" applyAlignment="1">
      <alignment horizontal="right" vertical="top" wrapText="1"/>
    </xf>
    <xf numFmtId="9" fontId="5" fillId="0" borderId="0" xfId="0" applyNumberFormat="1" applyFont="1" applyFill="1" applyAlignment="1">
      <alignment horizontal="right" vertical="top" wrapText="1"/>
    </xf>
    <xf numFmtId="1" fontId="5" fillId="0" borderId="0" xfId="0" applyNumberFormat="1" applyFont="1" applyFill="1"/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right" vertical="center" wrapText="1"/>
    </xf>
    <xf numFmtId="0" fontId="0" fillId="33" borderId="0" xfId="0" applyFill="1" applyAlignment="1">
      <alignment horizontal="left" vertical="top" wrapText="1"/>
    </xf>
    <xf numFmtId="0" fontId="0" fillId="34" borderId="0" xfId="0" applyFill="1" applyAlignment="1">
      <alignment horizontal="right" vertical="top" wrapText="1"/>
    </xf>
    <xf numFmtId="10" fontId="0" fillId="34" borderId="0" xfId="0" applyNumberFormat="1" applyFill="1" applyAlignment="1">
      <alignment horizontal="right" vertical="top" wrapText="1"/>
    </xf>
    <xf numFmtId="10" fontId="0" fillId="33" borderId="0" xfId="0" applyNumberFormat="1" applyFill="1" applyAlignment="1">
      <alignment horizontal="right" vertical="top" wrapText="1"/>
    </xf>
    <xf numFmtId="0" fontId="0" fillId="35" borderId="0" xfId="0" applyFill="1" applyAlignment="1">
      <alignment horizontal="right" vertical="top" wrapText="1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right" vertical="top" wrapText="1"/>
    </xf>
    <xf numFmtId="10" fontId="3" fillId="0" borderId="0" xfId="0" applyNumberFormat="1" applyFont="1" applyAlignment="1">
      <alignment horizontal="right" vertical="top" wrapText="1"/>
    </xf>
    <xf numFmtId="1" fontId="3" fillId="0" borderId="0" xfId="0" applyNumberFormat="1" applyFont="1" applyAlignment="1">
      <alignment horizontal="right" vertical="top" wrapText="1"/>
    </xf>
    <xf numFmtId="10" fontId="3" fillId="33" borderId="0" xfId="0" applyNumberFormat="1" applyFont="1" applyFill="1" applyAlignment="1">
      <alignment horizontal="right" vertical="top" wrapText="1"/>
    </xf>
    <xf numFmtId="0" fontId="6" fillId="33" borderId="0" xfId="0" applyFont="1" applyFill="1" applyAlignment="1">
      <alignment horizontal="left" vertical="top" wrapText="1"/>
    </xf>
    <xf numFmtId="0" fontId="6" fillId="0" borderId="0" xfId="0" applyFont="1" applyFill="1"/>
    <xf numFmtId="0" fontId="0" fillId="0" borderId="0" xfId="0" applyFill="1" applyAlignment="1">
      <alignment wrapText="1"/>
    </xf>
    <xf numFmtId="0" fontId="4" fillId="0" borderId="2" xfId="0" applyFont="1" applyFill="1" applyBorder="1" applyAlignment="1">
      <alignment horizontal="left" wrapText="1"/>
    </xf>
    <xf numFmtId="0" fontId="3" fillId="0" borderId="0" xfId="0" applyFont="1" applyFill="1" applyAlignment="1">
      <alignment wrapText="1"/>
    </xf>
    <xf numFmtId="0" fontId="4" fillId="0" borderId="2" xfId="0" applyFont="1" applyBorder="1" applyAlignment="1">
      <alignment horizontal="left" wrapText="1"/>
    </xf>
    <xf numFmtId="0" fontId="0" fillId="0" borderId="2" xfId="0" applyFill="1" applyBorder="1" applyAlignment="1">
      <alignment wrapText="1"/>
    </xf>
  </cellXfs>
  <cellStyles count="108">
    <cellStyle name="20% - Accent1" xfId="1" builtinId="30" customBuiltin="1"/>
    <cellStyle name="20% - Accent1 2" xfId="2"/>
    <cellStyle name="20% - Accent1 3" xfId="82"/>
    <cellStyle name="20% - Accent1 4" xfId="96"/>
    <cellStyle name="20% - Accent2" xfId="3" builtinId="34" customBuiltin="1"/>
    <cellStyle name="20% - Accent2 2" xfId="4"/>
    <cellStyle name="20% - Accent2 3" xfId="84"/>
    <cellStyle name="20% - Accent2 4" xfId="98"/>
    <cellStyle name="20% - Accent3" xfId="5" builtinId="38" customBuiltin="1"/>
    <cellStyle name="20% - Accent3 2" xfId="6"/>
    <cellStyle name="20% - Accent3 3" xfId="86"/>
    <cellStyle name="20% - Accent3 4" xfId="100"/>
    <cellStyle name="20% - Accent4" xfId="7" builtinId="42" customBuiltin="1"/>
    <cellStyle name="20% - Accent4 2" xfId="8"/>
    <cellStyle name="20% - Accent4 3" xfId="88"/>
    <cellStyle name="20% - Accent4 4" xfId="102"/>
    <cellStyle name="20% - Accent5" xfId="9" builtinId="46" customBuiltin="1"/>
    <cellStyle name="20% - Accent5 2" xfId="10"/>
    <cellStyle name="20% - Accent5 3" xfId="90"/>
    <cellStyle name="20% - Accent5 4" xfId="104"/>
    <cellStyle name="20% - Accent6" xfId="11" builtinId="50" customBuiltin="1"/>
    <cellStyle name="20% - Accent6 2" xfId="12"/>
    <cellStyle name="20% - Accent6 3" xfId="92"/>
    <cellStyle name="20% - Accent6 4" xfId="106"/>
    <cellStyle name="40% - Accent1" xfId="13" builtinId="31" customBuiltin="1"/>
    <cellStyle name="40% - Accent1 2" xfId="14"/>
    <cellStyle name="40% - Accent1 3" xfId="83"/>
    <cellStyle name="40% - Accent1 4" xfId="97"/>
    <cellStyle name="40% - Accent2" xfId="15" builtinId="35" customBuiltin="1"/>
    <cellStyle name="40% - Accent2 2" xfId="16"/>
    <cellStyle name="40% - Accent2 3" xfId="85"/>
    <cellStyle name="40% - Accent2 4" xfId="99"/>
    <cellStyle name="40% - Accent3" xfId="17" builtinId="39" customBuiltin="1"/>
    <cellStyle name="40% - Accent3 2" xfId="18"/>
    <cellStyle name="40% - Accent3 3" xfId="87"/>
    <cellStyle name="40% - Accent3 4" xfId="101"/>
    <cellStyle name="40% - Accent4" xfId="19" builtinId="43" customBuiltin="1"/>
    <cellStyle name="40% - Accent4 2" xfId="20"/>
    <cellStyle name="40% - Accent4 3" xfId="89"/>
    <cellStyle name="40% - Accent4 4" xfId="103"/>
    <cellStyle name="40% - Accent5" xfId="21" builtinId="47" customBuiltin="1"/>
    <cellStyle name="40% - Accent5 2" xfId="22"/>
    <cellStyle name="40% - Accent5 3" xfId="91"/>
    <cellStyle name="40% - Accent5 4" xfId="105"/>
    <cellStyle name="40% - Accent6" xfId="23" builtinId="51" customBuiltin="1"/>
    <cellStyle name="40% - Accent6 2" xfId="24"/>
    <cellStyle name="40% - Accent6 3" xfId="93"/>
    <cellStyle name="40% - Accent6 4" xfId="107"/>
    <cellStyle name="60% - Accent1" xfId="25" builtinId="32" customBuiltin="1"/>
    <cellStyle name="60% - Accent1 2" xfId="26"/>
    <cellStyle name="60% - Accent2" xfId="27" builtinId="36" customBuiltin="1"/>
    <cellStyle name="60% - Accent2 2" xfId="28"/>
    <cellStyle name="60% - Accent3" xfId="29" builtinId="40" customBuiltin="1"/>
    <cellStyle name="60% - Accent3 2" xfId="30"/>
    <cellStyle name="60% - Accent4" xfId="31" builtinId="44" customBuiltin="1"/>
    <cellStyle name="60% - Accent4 2" xfId="32"/>
    <cellStyle name="60% - Accent5" xfId="33" builtinId="48" customBuiltin="1"/>
    <cellStyle name="60% - Accent5 2" xfId="34"/>
    <cellStyle name="60% - Accent6" xfId="35" builtinId="52" customBuiltin="1"/>
    <cellStyle name="60% - Accent6 2" xfId="36"/>
    <cellStyle name="Accent1" xfId="37" builtinId="29" customBuiltin="1"/>
    <cellStyle name="Accent1 2" xfId="38"/>
    <cellStyle name="Accent2" xfId="39" builtinId="33" customBuiltin="1"/>
    <cellStyle name="Accent2 2" xfId="40"/>
    <cellStyle name="Accent3" xfId="41" builtinId="37" customBuiltin="1"/>
    <cellStyle name="Accent3 2" xfId="42"/>
    <cellStyle name="Accent4" xfId="43" builtinId="41" customBuiltin="1"/>
    <cellStyle name="Accent4 2" xfId="44"/>
    <cellStyle name="Accent5" xfId="45" builtinId="45" customBuiltin="1"/>
    <cellStyle name="Accent5 2" xfId="46"/>
    <cellStyle name="Accent6" xfId="47" builtinId="49" customBuiltin="1"/>
    <cellStyle name="Accent6 2" xfId="48"/>
    <cellStyle name="Bad" xfId="49" builtinId="27" customBuiltin="1"/>
    <cellStyle name="Bad 2" xfId="50"/>
    <cellStyle name="Calculation" xfId="51" builtinId="22" customBuiltin="1"/>
    <cellStyle name="Calculation 2" xfId="52"/>
    <cellStyle name="Check Cell" xfId="53" builtinId="23" customBuiltin="1"/>
    <cellStyle name="Check Cell 2" xfId="54"/>
    <cellStyle name="Explanatory Text" xfId="55" builtinId="53" customBuiltin="1"/>
    <cellStyle name="Explanatory Text 2" xfId="56"/>
    <cellStyle name="Good" xfId="57" builtinId="26" customBuiltin="1"/>
    <cellStyle name="Good 2" xfId="58"/>
    <cellStyle name="Heading 1" xfId="59" builtinId="16" customBuiltin="1"/>
    <cellStyle name="Heading 2" xfId="60" builtinId="17" customBuiltin="1"/>
    <cellStyle name="Heading 3" xfId="61" builtinId="18" customBuiltin="1"/>
    <cellStyle name="Heading 4" xfId="62" builtinId="19" customBuiltin="1"/>
    <cellStyle name="Input" xfId="63" builtinId="20" customBuiltin="1"/>
    <cellStyle name="Input 2" xfId="64"/>
    <cellStyle name="Linked Cell" xfId="65" builtinId="24" customBuiltin="1"/>
    <cellStyle name="Linked Cell 2" xfId="66"/>
    <cellStyle name="Neutral" xfId="67" builtinId="28" customBuiltin="1"/>
    <cellStyle name="Neutral 2" xfId="68"/>
    <cellStyle name="Normal" xfId="0" builtinId="0"/>
    <cellStyle name="Normal 2" xfId="69"/>
    <cellStyle name="Normal 3" xfId="70"/>
    <cellStyle name="Normal 4" xfId="80"/>
    <cellStyle name="Normal 5" xfId="94"/>
    <cellStyle name="Note 2" xfId="71"/>
    <cellStyle name="Note 3" xfId="72"/>
    <cellStyle name="Note 4" xfId="81"/>
    <cellStyle name="Note 5" xfId="95"/>
    <cellStyle name="Output" xfId="73" builtinId="21" customBuiltin="1"/>
    <cellStyle name="Output 2" xfId="74"/>
    <cellStyle name="Title" xfId="75" builtinId="15" customBuiltin="1"/>
    <cellStyle name="Total" xfId="76" builtinId="25" customBuiltin="1"/>
    <cellStyle name="Total 2" xfId="77"/>
    <cellStyle name="Warning Text" xfId="78" builtinId="11" customBuiltin="1"/>
    <cellStyle name="Warning Text 2" xfId="7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4"/>
  <sheetViews>
    <sheetView tabSelected="1" topLeftCell="A34" zoomScale="120" zoomScaleNormal="120" workbookViewId="0">
      <selection activeCell="L131" sqref="L131"/>
    </sheetView>
  </sheetViews>
  <sheetFormatPr defaultColWidth="9.140625" defaultRowHeight="12.75" x14ac:dyDescent="0.2"/>
  <cols>
    <col min="1" max="1" width="5.5703125" style="2" customWidth="1"/>
    <col min="2" max="2" width="5.85546875" style="2" customWidth="1"/>
    <col min="3" max="3" width="12.7109375" style="2" customWidth="1"/>
    <col min="4" max="4" width="6.7109375" style="2" customWidth="1"/>
    <col min="5" max="9" width="9.140625" style="2"/>
    <col min="10" max="10" width="11.140625" style="2" customWidth="1"/>
    <col min="11" max="16384" width="9.140625" style="2"/>
  </cols>
  <sheetData>
    <row r="1" spans="1:10" x14ac:dyDescent="0.2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1"/>
    </row>
    <row r="2" spans="1:10" x14ac:dyDescent="0.2">
      <c r="A2" s="34" t="s">
        <v>67</v>
      </c>
      <c r="B2" s="34"/>
      <c r="C2" s="34"/>
      <c r="D2" s="34"/>
      <c r="E2" s="34"/>
      <c r="F2" s="34"/>
      <c r="G2" s="34"/>
      <c r="H2" s="34"/>
      <c r="I2" s="34"/>
      <c r="J2" s="1"/>
    </row>
    <row r="3" spans="1:10" ht="13.9" customHeight="1" thickBot="1" x14ac:dyDescent="0.25">
      <c r="A3" s="35" t="s">
        <v>61</v>
      </c>
      <c r="B3" s="35"/>
      <c r="C3" s="35"/>
      <c r="D3" s="35"/>
      <c r="E3" s="35"/>
      <c r="F3" s="35"/>
      <c r="G3" s="35"/>
      <c r="H3" s="35"/>
      <c r="I3" s="35"/>
      <c r="J3" s="35"/>
    </row>
    <row r="4" spans="1:10" ht="13.9" customHeight="1" thickBot="1" x14ac:dyDescent="0.25">
      <c r="A4" s="16" t="s">
        <v>1</v>
      </c>
      <c r="B4" s="17"/>
      <c r="C4" s="17"/>
      <c r="D4" s="18" t="s">
        <v>2</v>
      </c>
      <c r="E4" s="18" t="s">
        <v>3</v>
      </c>
      <c r="F4" s="18" t="s">
        <v>4</v>
      </c>
      <c r="G4" s="18" t="s">
        <v>5</v>
      </c>
      <c r="H4" s="18" t="s">
        <v>6</v>
      </c>
      <c r="I4" s="18" t="s">
        <v>7</v>
      </c>
      <c r="J4" s="18" t="s">
        <v>8</v>
      </c>
    </row>
    <row r="5" spans="1:10" ht="15" customHeight="1" x14ac:dyDescent="0.2">
      <c r="A5" s="30" t="s">
        <v>66</v>
      </c>
      <c r="B5" s="19" t="s">
        <v>9</v>
      </c>
      <c r="C5" s="30" t="s">
        <v>16</v>
      </c>
      <c r="D5" s="20">
        <v>0</v>
      </c>
      <c r="E5" s="20">
        <v>8</v>
      </c>
      <c r="F5" s="20">
        <v>8</v>
      </c>
      <c r="G5" s="20">
        <v>11</v>
      </c>
      <c r="H5" s="20">
        <v>3</v>
      </c>
      <c r="I5" s="21">
        <f t="shared" ref="I5:I32" si="0">H5/G5</f>
        <v>0.27272727272727271</v>
      </c>
      <c r="J5" s="22">
        <f t="shared" ref="J5:J32" si="1">F5/G5</f>
        <v>0.72727272727272729</v>
      </c>
    </row>
    <row r="6" spans="1:10" x14ac:dyDescent="0.2">
      <c r="A6" s="19" t="s">
        <v>66</v>
      </c>
      <c r="B6" s="19" t="s">
        <v>11</v>
      </c>
      <c r="C6" s="30" t="s">
        <v>18</v>
      </c>
      <c r="D6" s="23">
        <v>0</v>
      </c>
      <c r="E6" s="23">
        <v>9</v>
      </c>
      <c r="F6" s="23">
        <v>9</v>
      </c>
      <c r="G6" s="23">
        <v>11</v>
      </c>
      <c r="H6" s="23">
        <v>2</v>
      </c>
      <c r="I6" s="21">
        <f t="shared" si="0"/>
        <v>0.18181818181818182</v>
      </c>
      <c r="J6" s="22">
        <f t="shared" si="1"/>
        <v>0.81818181818181823</v>
      </c>
    </row>
    <row r="7" spans="1:10" x14ac:dyDescent="0.2">
      <c r="A7" s="19" t="s">
        <v>66</v>
      </c>
      <c r="B7" s="19" t="s">
        <v>13</v>
      </c>
      <c r="C7" s="30" t="s">
        <v>20</v>
      </c>
      <c r="D7" s="20">
        <v>0</v>
      </c>
      <c r="E7" s="20">
        <v>11</v>
      </c>
      <c r="F7" s="20">
        <v>11</v>
      </c>
      <c r="G7" s="20">
        <v>11</v>
      </c>
      <c r="H7" s="20">
        <v>0</v>
      </c>
      <c r="I7" s="21">
        <f t="shared" si="0"/>
        <v>0</v>
      </c>
      <c r="J7" s="22">
        <f t="shared" si="1"/>
        <v>1</v>
      </c>
    </row>
    <row r="8" spans="1:10" x14ac:dyDescent="0.2">
      <c r="A8" s="19" t="s">
        <v>66</v>
      </c>
      <c r="B8" s="19" t="s">
        <v>15</v>
      </c>
      <c r="C8" s="30" t="s">
        <v>22</v>
      </c>
      <c r="D8" s="23">
        <v>0</v>
      </c>
      <c r="E8" s="23">
        <v>9</v>
      </c>
      <c r="F8" s="23">
        <v>9</v>
      </c>
      <c r="G8" s="23">
        <v>11</v>
      </c>
      <c r="H8" s="23">
        <v>2</v>
      </c>
      <c r="I8" s="21">
        <f t="shared" si="0"/>
        <v>0.18181818181818182</v>
      </c>
      <c r="J8" s="22">
        <f t="shared" si="1"/>
        <v>0.81818181818181823</v>
      </c>
    </row>
    <row r="9" spans="1:10" x14ac:dyDescent="0.2">
      <c r="A9" s="19" t="s">
        <v>66</v>
      </c>
      <c r="B9" s="19" t="s">
        <v>17</v>
      </c>
      <c r="C9" s="30" t="s">
        <v>10</v>
      </c>
      <c r="D9" s="20">
        <v>0</v>
      </c>
      <c r="E9" s="20">
        <v>11</v>
      </c>
      <c r="F9" s="20">
        <v>11</v>
      </c>
      <c r="G9" s="20">
        <v>11</v>
      </c>
      <c r="H9" s="20">
        <v>0</v>
      </c>
      <c r="I9" s="21">
        <f t="shared" si="0"/>
        <v>0</v>
      </c>
      <c r="J9" s="22">
        <f t="shared" si="1"/>
        <v>1</v>
      </c>
    </row>
    <row r="10" spans="1:10" x14ac:dyDescent="0.2">
      <c r="A10" s="19" t="s">
        <v>66</v>
      </c>
      <c r="B10" s="19" t="s">
        <v>19</v>
      </c>
      <c r="C10" s="30" t="s">
        <v>12</v>
      </c>
      <c r="D10" s="23">
        <v>0</v>
      </c>
      <c r="E10" s="23">
        <v>10</v>
      </c>
      <c r="F10" s="23">
        <v>10</v>
      </c>
      <c r="G10" s="23">
        <v>11</v>
      </c>
      <c r="H10" s="23">
        <v>1</v>
      </c>
      <c r="I10" s="21">
        <f t="shared" si="0"/>
        <v>9.0909090909090912E-2</v>
      </c>
      <c r="J10" s="22">
        <f t="shared" si="1"/>
        <v>0.90909090909090906</v>
      </c>
    </row>
    <row r="11" spans="1:10" x14ac:dyDescent="0.2">
      <c r="A11" s="19" t="s">
        <v>66</v>
      </c>
      <c r="B11" s="19" t="s">
        <v>21</v>
      </c>
      <c r="C11" s="30" t="s">
        <v>14</v>
      </c>
      <c r="D11" s="20">
        <v>0</v>
      </c>
      <c r="E11" s="20">
        <v>11</v>
      </c>
      <c r="F11" s="20">
        <v>11</v>
      </c>
      <c r="G11" s="20">
        <v>11</v>
      </c>
      <c r="H11" s="20">
        <v>0</v>
      </c>
      <c r="I11" s="21">
        <f t="shared" si="0"/>
        <v>0</v>
      </c>
      <c r="J11" s="22">
        <f t="shared" si="1"/>
        <v>1</v>
      </c>
    </row>
    <row r="12" spans="1:10" x14ac:dyDescent="0.2">
      <c r="A12" s="19" t="s">
        <v>66</v>
      </c>
      <c r="B12" s="19" t="s">
        <v>23</v>
      </c>
      <c r="C12" s="30" t="s">
        <v>16</v>
      </c>
      <c r="D12" s="23">
        <v>0</v>
      </c>
      <c r="E12" s="23">
        <v>11</v>
      </c>
      <c r="F12" s="23">
        <v>11</v>
      </c>
      <c r="G12" s="23">
        <v>11</v>
      </c>
      <c r="H12" s="23">
        <v>0</v>
      </c>
      <c r="I12" s="21">
        <f t="shared" si="0"/>
        <v>0</v>
      </c>
      <c r="J12" s="22">
        <f t="shared" si="1"/>
        <v>1</v>
      </c>
    </row>
    <row r="13" spans="1:10" x14ac:dyDescent="0.2">
      <c r="A13" s="19" t="s">
        <v>66</v>
      </c>
      <c r="B13" s="19" t="s">
        <v>24</v>
      </c>
      <c r="C13" s="30" t="s">
        <v>18</v>
      </c>
      <c r="D13" s="20">
        <v>0</v>
      </c>
      <c r="E13" s="20">
        <v>11</v>
      </c>
      <c r="F13" s="20">
        <v>11</v>
      </c>
      <c r="G13" s="20">
        <v>11</v>
      </c>
      <c r="H13" s="20">
        <v>0</v>
      </c>
      <c r="I13" s="21">
        <f t="shared" si="0"/>
        <v>0</v>
      </c>
      <c r="J13" s="22">
        <f t="shared" si="1"/>
        <v>1</v>
      </c>
    </row>
    <row r="14" spans="1:10" x14ac:dyDescent="0.2">
      <c r="A14" s="19" t="s">
        <v>66</v>
      </c>
      <c r="B14" s="19" t="s">
        <v>25</v>
      </c>
      <c r="C14" s="30" t="s">
        <v>20</v>
      </c>
      <c r="D14" s="23">
        <v>0</v>
      </c>
      <c r="E14" s="23">
        <v>11</v>
      </c>
      <c r="F14" s="23">
        <v>11</v>
      </c>
      <c r="G14" s="23">
        <v>11</v>
      </c>
      <c r="H14" s="23">
        <v>0</v>
      </c>
      <c r="I14" s="21">
        <f t="shared" si="0"/>
        <v>0</v>
      </c>
      <c r="J14" s="22">
        <f t="shared" si="1"/>
        <v>1</v>
      </c>
    </row>
    <row r="15" spans="1:10" x14ac:dyDescent="0.2">
      <c r="A15" s="19" t="s">
        <v>66</v>
      </c>
      <c r="B15" s="19" t="s">
        <v>26</v>
      </c>
      <c r="C15" s="30" t="s">
        <v>22</v>
      </c>
      <c r="D15" s="20">
        <v>0</v>
      </c>
      <c r="E15" s="20">
        <v>11</v>
      </c>
      <c r="F15" s="20">
        <v>11</v>
      </c>
      <c r="G15" s="20">
        <v>11</v>
      </c>
      <c r="H15" s="20">
        <v>0</v>
      </c>
      <c r="I15" s="21">
        <f t="shared" si="0"/>
        <v>0</v>
      </c>
      <c r="J15" s="22">
        <f t="shared" si="1"/>
        <v>1</v>
      </c>
    </row>
    <row r="16" spans="1:10" x14ac:dyDescent="0.2">
      <c r="A16" s="19" t="s">
        <v>66</v>
      </c>
      <c r="B16" s="19" t="s">
        <v>27</v>
      </c>
      <c r="C16" s="30" t="s">
        <v>10</v>
      </c>
      <c r="D16" s="23">
        <v>0</v>
      </c>
      <c r="E16" s="20">
        <v>11</v>
      </c>
      <c r="F16" s="20">
        <v>11</v>
      </c>
      <c r="G16" s="23">
        <v>11</v>
      </c>
      <c r="H16" s="20">
        <v>0</v>
      </c>
      <c r="I16" s="21">
        <f t="shared" si="0"/>
        <v>0</v>
      </c>
      <c r="J16" s="22">
        <f t="shared" si="1"/>
        <v>1</v>
      </c>
    </row>
    <row r="17" spans="1:13" x14ac:dyDescent="0.2">
      <c r="A17" s="19" t="s">
        <v>66</v>
      </c>
      <c r="B17" s="19" t="s">
        <v>28</v>
      </c>
      <c r="C17" s="30" t="s">
        <v>12</v>
      </c>
      <c r="D17" s="20">
        <v>0</v>
      </c>
      <c r="E17" s="20">
        <v>11</v>
      </c>
      <c r="F17" s="20">
        <v>11</v>
      </c>
      <c r="G17" s="20">
        <v>11</v>
      </c>
      <c r="H17" s="20">
        <v>0</v>
      </c>
      <c r="I17" s="21">
        <f t="shared" si="0"/>
        <v>0</v>
      </c>
      <c r="J17" s="22">
        <f t="shared" si="1"/>
        <v>1</v>
      </c>
    </row>
    <row r="18" spans="1:13" x14ac:dyDescent="0.2">
      <c r="A18" s="19" t="s">
        <v>66</v>
      </c>
      <c r="B18" s="19" t="s">
        <v>29</v>
      </c>
      <c r="C18" s="30" t="s">
        <v>14</v>
      </c>
      <c r="D18" s="23">
        <v>0</v>
      </c>
      <c r="E18" s="20">
        <v>11</v>
      </c>
      <c r="F18" s="20">
        <v>11</v>
      </c>
      <c r="G18" s="23">
        <v>11</v>
      </c>
      <c r="H18" s="20">
        <v>0</v>
      </c>
      <c r="I18" s="21">
        <f t="shared" si="0"/>
        <v>0</v>
      </c>
      <c r="J18" s="22">
        <f t="shared" si="1"/>
        <v>1</v>
      </c>
    </row>
    <row r="19" spans="1:13" x14ac:dyDescent="0.2">
      <c r="A19" s="19" t="s">
        <v>66</v>
      </c>
      <c r="B19" s="19" t="s">
        <v>30</v>
      </c>
      <c r="C19" s="30" t="s">
        <v>16</v>
      </c>
      <c r="D19" s="20">
        <v>0</v>
      </c>
      <c r="E19" s="20">
        <v>11</v>
      </c>
      <c r="F19" s="20">
        <v>11</v>
      </c>
      <c r="G19" s="20">
        <v>11</v>
      </c>
      <c r="H19" s="20">
        <v>0</v>
      </c>
      <c r="I19" s="21">
        <f t="shared" si="0"/>
        <v>0</v>
      </c>
      <c r="J19" s="22">
        <f t="shared" si="1"/>
        <v>1</v>
      </c>
      <c r="M19" s="31" t="s">
        <v>65</v>
      </c>
    </row>
    <row r="20" spans="1:13" x14ac:dyDescent="0.2">
      <c r="A20" s="19" t="s">
        <v>66</v>
      </c>
      <c r="B20" s="19" t="s">
        <v>31</v>
      </c>
      <c r="C20" s="30" t="s">
        <v>18</v>
      </c>
      <c r="D20" s="23">
        <v>0</v>
      </c>
      <c r="E20" s="20">
        <v>11</v>
      </c>
      <c r="F20" s="20">
        <v>11</v>
      </c>
      <c r="G20" s="23">
        <v>11</v>
      </c>
      <c r="H20" s="20">
        <v>0</v>
      </c>
      <c r="I20" s="21">
        <f t="shared" si="0"/>
        <v>0</v>
      </c>
      <c r="J20" s="22">
        <f t="shared" si="1"/>
        <v>1</v>
      </c>
    </row>
    <row r="21" spans="1:13" x14ac:dyDescent="0.2">
      <c r="A21" s="19" t="s">
        <v>66</v>
      </c>
      <c r="B21" s="19" t="s">
        <v>32</v>
      </c>
      <c r="C21" s="30" t="s">
        <v>20</v>
      </c>
      <c r="D21" s="20">
        <v>0</v>
      </c>
      <c r="E21" s="20">
        <v>11</v>
      </c>
      <c r="F21" s="20">
        <v>11</v>
      </c>
      <c r="G21" s="20">
        <v>11</v>
      </c>
      <c r="H21" s="20">
        <v>0</v>
      </c>
      <c r="I21" s="21">
        <f t="shared" si="0"/>
        <v>0</v>
      </c>
      <c r="J21" s="22">
        <f t="shared" si="1"/>
        <v>1</v>
      </c>
    </row>
    <row r="22" spans="1:13" x14ac:dyDescent="0.2">
      <c r="A22" s="19" t="s">
        <v>66</v>
      </c>
      <c r="B22" s="19" t="s">
        <v>33</v>
      </c>
      <c r="C22" s="30" t="s">
        <v>22</v>
      </c>
      <c r="D22" s="23">
        <v>0</v>
      </c>
      <c r="E22" s="23">
        <v>9</v>
      </c>
      <c r="F22" s="23">
        <v>9</v>
      </c>
      <c r="G22" s="23">
        <v>11</v>
      </c>
      <c r="H22" s="23">
        <v>2</v>
      </c>
      <c r="I22" s="21">
        <f t="shared" si="0"/>
        <v>0.18181818181818182</v>
      </c>
      <c r="J22" s="22">
        <f t="shared" si="1"/>
        <v>0.81818181818181823</v>
      </c>
    </row>
    <row r="23" spans="1:13" x14ac:dyDescent="0.2">
      <c r="A23" s="19" t="s">
        <v>66</v>
      </c>
      <c r="B23" s="19" t="s">
        <v>34</v>
      </c>
      <c r="C23" s="30" t="s">
        <v>10</v>
      </c>
      <c r="D23" s="20">
        <v>0</v>
      </c>
      <c r="E23" s="20">
        <v>10</v>
      </c>
      <c r="F23" s="20">
        <v>10</v>
      </c>
      <c r="G23" s="20">
        <v>11</v>
      </c>
      <c r="H23" s="20">
        <v>1</v>
      </c>
      <c r="I23" s="21">
        <f t="shared" si="0"/>
        <v>9.0909090909090912E-2</v>
      </c>
      <c r="J23" s="22">
        <f t="shared" si="1"/>
        <v>0.90909090909090906</v>
      </c>
    </row>
    <row r="24" spans="1:13" x14ac:dyDescent="0.2">
      <c r="A24" s="19" t="s">
        <v>66</v>
      </c>
      <c r="B24" s="19" t="s">
        <v>35</v>
      </c>
      <c r="C24" s="30" t="s">
        <v>12</v>
      </c>
      <c r="D24" s="23">
        <v>0</v>
      </c>
      <c r="E24" s="23">
        <v>11</v>
      </c>
      <c r="F24" s="23">
        <v>11</v>
      </c>
      <c r="G24" s="23">
        <v>11</v>
      </c>
      <c r="H24" s="23">
        <v>0</v>
      </c>
      <c r="I24" s="21">
        <f t="shared" si="0"/>
        <v>0</v>
      </c>
      <c r="J24" s="22">
        <f t="shared" si="1"/>
        <v>1</v>
      </c>
    </row>
    <row r="25" spans="1:13" x14ac:dyDescent="0.2">
      <c r="A25" s="19" t="s">
        <v>66</v>
      </c>
      <c r="B25" s="19" t="s">
        <v>36</v>
      </c>
      <c r="C25" s="30" t="s">
        <v>14</v>
      </c>
      <c r="D25" s="20">
        <v>0</v>
      </c>
      <c r="E25" s="20">
        <v>10</v>
      </c>
      <c r="F25" s="20">
        <v>10</v>
      </c>
      <c r="G25" s="20">
        <v>11</v>
      </c>
      <c r="H25" s="20">
        <v>1</v>
      </c>
      <c r="I25" s="21">
        <f t="shared" si="0"/>
        <v>9.0909090909090912E-2</v>
      </c>
      <c r="J25" s="22">
        <f t="shared" si="1"/>
        <v>0.90909090909090906</v>
      </c>
    </row>
    <row r="26" spans="1:13" x14ac:dyDescent="0.2">
      <c r="A26" s="19" t="s">
        <v>66</v>
      </c>
      <c r="B26" s="19" t="s">
        <v>37</v>
      </c>
      <c r="C26" s="30" t="s">
        <v>16</v>
      </c>
      <c r="D26" s="23">
        <v>0</v>
      </c>
      <c r="E26" s="23">
        <v>10</v>
      </c>
      <c r="F26" s="23">
        <v>10</v>
      </c>
      <c r="G26" s="23">
        <v>11</v>
      </c>
      <c r="H26" s="23">
        <v>1</v>
      </c>
      <c r="I26" s="21">
        <f t="shared" si="0"/>
        <v>9.0909090909090912E-2</v>
      </c>
      <c r="J26" s="22">
        <f t="shared" si="1"/>
        <v>0.90909090909090906</v>
      </c>
    </row>
    <row r="27" spans="1:13" x14ac:dyDescent="0.2">
      <c r="A27" s="19" t="s">
        <v>66</v>
      </c>
      <c r="B27" s="19" t="s">
        <v>38</v>
      </c>
      <c r="C27" s="30" t="s">
        <v>18</v>
      </c>
      <c r="D27" s="20">
        <v>0</v>
      </c>
      <c r="E27" s="20">
        <v>10</v>
      </c>
      <c r="F27" s="20">
        <v>10</v>
      </c>
      <c r="G27" s="20">
        <v>11</v>
      </c>
      <c r="H27" s="20">
        <v>1</v>
      </c>
      <c r="I27" s="21">
        <f t="shared" si="0"/>
        <v>9.0909090909090912E-2</v>
      </c>
      <c r="J27" s="22">
        <f t="shared" si="1"/>
        <v>0.90909090909090906</v>
      </c>
    </row>
    <row r="28" spans="1:13" x14ac:dyDescent="0.2">
      <c r="A28" s="19" t="s">
        <v>66</v>
      </c>
      <c r="B28" s="19" t="s">
        <v>39</v>
      </c>
      <c r="C28" s="30" t="s">
        <v>20</v>
      </c>
      <c r="D28" s="23">
        <v>0</v>
      </c>
      <c r="E28" s="23">
        <v>11</v>
      </c>
      <c r="F28" s="23">
        <v>11</v>
      </c>
      <c r="G28" s="23">
        <v>11</v>
      </c>
      <c r="H28" s="23">
        <v>0</v>
      </c>
      <c r="I28" s="21">
        <f t="shared" si="0"/>
        <v>0</v>
      </c>
      <c r="J28" s="22">
        <f t="shared" si="1"/>
        <v>1</v>
      </c>
    </row>
    <row r="29" spans="1:13" x14ac:dyDescent="0.2">
      <c r="A29" s="19" t="s">
        <v>66</v>
      </c>
      <c r="B29" s="19" t="s">
        <v>40</v>
      </c>
      <c r="C29" s="30" t="s">
        <v>22</v>
      </c>
      <c r="D29" s="20">
        <v>0</v>
      </c>
      <c r="E29" s="20">
        <v>11</v>
      </c>
      <c r="F29" s="20">
        <v>11</v>
      </c>
      <c r="G29" s="20">
        <v>11</v>
      </c>
      <c r="H29" s="20">
        <v>0</v>
      </c>
      <c r="I29" s="21">
        <f t="shared" si="0"/>
        <v>0</v>
      </c>
      <c r="J29" s="22">
        <f t="shared" si="1"/>
        <v>1</v>
      </c>
    </row>
    <row r="30" spans="1:13" x14ac:dyDescent="0.2">
      <c r="A30" s="19" t="s">
        <v>66</v>
      </c>
      <c r="B30" s="19" t="s">
        <v>41</v>
      </c>
      <c r="C30" s="30" t="s">
        <v>10</v>
      </c>
      <c r="D30" s="23">
        <v>0</v>
      </c>
      <c r="E30" s="23">
        <v>9</v>
      </c>
      <c r="F30" s="23">
        <v>9</v>
      </c>
      <c r="G30" s="23">
        <v>11</v>
      </c>
      <c r="H30" s="23">
        <v>2</v>
      </c>
      <c r="I30" s="21">
        <f t="shared" si="0"/>
        <v>0.18181818181818182</v>
      </c>
      <c r="J30" s="22">
        <f t="shared" si="1"/>
        <v>0.81818181818181823</v>
      </c>
    </row>
    <row r="31" spans="1:13" x14ac:dyDescent="0.2">
      <c r="A31" s="19" t="s">
        <v>66</v>
      </c>
      <c r="B31" s="19" t="s">
        <v>42</v>
      </c>
      <c r="C31" s="30" t="s">
        <v>12</v>
      </c>
      <c r="D31" s="20">
        <v>0</v>
      </c>
      <c r="E31" s="20">
        <v>8</v>
      </c>
      <c r="F31" s="20">
        <v>8</v>
      </c>
      <c r="G31" s="20">
        <v>11</v>
      </c>
      <c r="H31" s="20">
        <v>3</v>
      </c>
      <c r="I31" s="21">
        <f t="shared" si="0"/>
        <v>0.27272727272727271</v>
      </c>
      <c r="J31" s="22">
        <f t="shared" si="1"/>
        <v>0.72727272727272729</v>
      </c>
    </row>
    <row r="32" spans="1:13" x14ac:dyDescent="0.2">
      <c r="A32" s="19" t="s">
        <v>66</v>
      </c>
      <c r="B32" s="19" t="s">
        <v>43</v>
      </c>
      <c r="C32" s="30" t="s">
        <v>14</v>
      </c>
      <c r="D32" s="23">
        <v>0</v>
      </c>
      <c r="E32" s="23">
        <v>9</v>
      </c>
      <c r="F32" s="23">
        <v>9</v>
      </c>
      <c r="G32" s="23">
        <v>11</v>
      </c>
      <c r="H32" s="23">
        <v>2</v>
      </c>
      <c r="I32" s="21">
        <f t="shared" si="0"/>
        <v>0.18181818181818182</v>
      </c>
      <c r="J32" s="22">
        <f t="shared" si="1"/>
        <v>0.81818181818181823</v>
      </c>
    </row>
    <row r="33" spans="1:10" x14ac:dyDescent="0.2">
      <c r="A33" s="24" t="s">
        <v>62</v>
      </c>
      <c r="B33" s="24"/>
      <c r="C33" s="25"/>
      <c r="D33" s="26">
        <f>SUM(D5:D32)</f>
        <v>0</v>
      </c>
      <c r="E33" s="26">
        <f>SUM(E5:E32)</f>
        <v>287</v>
      </c>
      <c r="F33" s="26">
        <f>SUM(F5:F32)</f>
        <v>287</v>
      </c>
      <c r="G33" s="26">
        <f>SUM(G5:G32)</f>
        <v>308</v>
      </c>
      <c r="H33" s="26">
        <f>SUM(H5:H32)</f>
        <v>21</v>
      </c>
      <c r="I33" s="27"/>
      <c r="J33" s="27"/>
    </row>
    <row r="34" spans="1:10" x14ac:dyDescent="0.2">
      <c r="A34" s="24" t="s">
        <v>44</v>
      </c>
      <c r="B34" s="24"/>
      <c r="C34" s="25"/>
      <c r="D34" s="28">
        <f>D33/28</f>
        <v>0</v>
      </c>
      <c r="E34" s="28">
        <f t="shared" ref="E34:H34" si="2">E33/28</f>
        <v>10.25</v>
      </c>
      <c r="F34" s="28">
        <f t="shared" si="2"/>
        <v>10.25</v>
      </c>
      <c r="G34" s="28">
        <f t="shared" si="2"/>
        <v>11</v>
      </c>
      <c r="H34" s="28">
        <f t="shared" si="2"/>
        <v>0.75</v>
      </c>
      <c r="I34" s="29">
        <f>H34/G34</f>
        <v>6.8181818181818177E-2</v>
      </c>
      <c r="J34" s="29">
        <f>F34/G34</f>
        <v>0.93181818181818177</v>
      </c>
    </row>
    <row r="35" spans="1:10" x14ac:dyDescent="0.2">
      <c r="A35" s="24"/>
      <c r="B35" s="24"/>
      <c r="C35" s="25"/>
      <c r="D35" s="28"/>
      <c r="E35" s="28"/>
      <c r="F35" s="28"/>
      <c r="G35" s="28"/>
      <c r="H35" s="28"/>
      <c r="I35" s="29"/>
      <c r="J35" s="29"/>
    </row>
    <row r="36" spans="1:10" ht="13.9" customHeight="1" thickBot="1" x14ac:dyDescent="0.25">
      <c r="A36" s="33" t="s">
        <v>63</v>
      </c>
      <c r="B36" s="33"/>
      <c r="C36" s="33"/>
      <c r="D36" s="33"/>
      <c r="E36" s="33"/>
      <c r="F36" s="33"/>
      <c r="G36" s="33"/>
      <c r="H36" s="33"/>
      <c r="I36" s="33"/>
      <c r="J36" s="33"/>
    </row>
    <row r="37" spans="1:10" ht="13.5" thickBot="1" x14ac:dyDescent="0.25">
      <c r="A37" s="16" t="s">
        <v>1</v>
      </c>
      <c r="B37" s="17"/>
      <c r="C37" s="17"/>
      <c r="D37" s="18" t="s">
        <v>2</v>
      </c>
      <c r="E37" s="18" t="s">
        <v>3</v>
      </c>
      <c r="F37" s="18" t="s">
        <v>4</v>
      </c>
      <c r="G37" s="18" t="s">
        <v>5</v>
      </c>
      <c r="H37" s="18" t="s">
        <v>6</v>
      </c>
      <c r="I37" s="18" t="s">
        <v>7</v>
      </c>
      <c r="J37" s="18" t="s">
        <v>8</v>
      </c>
    </row>
    <row r="38" spans="1:10" x14ac:dyDescent="0.2">
      <c r="A38" s="30" t="s">
        <v>66</v>
      </c>
      <c r="B38" s="19" t="s">
        <v>9</v>
      </c>
      <c r="C38" s="30" t="s">
        <v>16</v>
      </c>
      <c r="D38" s="20">
        <v>27</v>
      </c>
      <c r="E38" s="20">
        <v>0</v>
      </c>
      <c r="F38" s="20">
        <v>27</v>
      </c>
      <c r="G38" s="20">
        <v>28</v>
      </c>
      <c r="H38" s="20">
        <v>1</v>
      </c>
      <c r="I38" s="21">
        <f>H38/G38</f>
        <v>3.5714285714285712E-2</v>
      </c>
      <c r="J38" s="22">
        <f t="shared" ref="J38:J65" si="3">F38/G38</f>
        <v>0.9642857142857143</v>
      </c>
    </row>
    <row r="39" spans="1:10" x14ac:dyDescent="0.2">
      <c r="A39" s="19" t="s">
        <v>66</v>
      </c>
      <c r="B39" s="19" t="s">
        <v>11</v>
      </c>
      <c r="C39" s="30" t="s">
        <v>18</v>
      </c>
      <c r="D39" s="23">
        <v>27</v>
      </c>
      <c r="E39" s="23">
        <v>0</v>
      </c>
      <c r="F39" s="23">
        <v>27</v>
      </c>
      <c r="G39" s="23">
        <v>28</v>
      </c>
      <c r="H39" s="23">
        <v>1</v>
      </c>
      <c r="I39" s="21">
        <f>H39/G39</f>
        <v>3.5714285714285712E-2</v>
      </c>
      <c r="J39" s="22">
        <f t="shared" si="3"/>
        <v>0.9642857142857143</v>
      </c>
    </row>
    <row r="40" spans="1:10" ht="13.9" customHeight="1" x14ac:dyDescent="0.2">
      <c r="A40" s="19" t="s">
        <v>66</v>
      </c>
      <c r="B40" s="19" t="s">
        <v>13</v>
      </c>
      <c r="C40" s="30" t="s">
        <v>20</v>
      </c>
      <c r="D40" s="20">
        <v>27</v>
      </c>
      <c r="E40" s="20">
        <v>0</v>
      </c>
      <c r="F40" s="20">
        <v>27</v>
      </c>
      <c r="G40" s="20">
        <v>28</v>
      </c>
      <c r="H40" s="20">
        <v>1</v>
      </c>
      <c r="I40" s="21">
        <f t="shared" ref="I40:I65" si="4">H40/G40</f>
        <v>3.5714285714285712E-2</v>
      </c>
      <c r="J40" s="22">
        <f t="shared" si="3"/>
        <v>0.9642857142857143</v>
      </c>
    </row>
    <row r="41" spans="1:10" ht="15" customHeight="1" x14ac:dyDescent="0.2">
      <c r="A41" s="19" t="s">
        <v>66</v>
      </c>
      <c r="B41" s="19" t="s">
        <v>15</v>
      </c>
      <c r="C41" s="30" t="s">
        <v>22</v>
      </c>
      <c r="D41" s="23">
        <v>26</v>
      </c>
      <c r="E41" s="23">
        <v>0</v>
      </c>
      <c r="F41" s="23">
        <v>26</v>
      </c>
      <c r="G41" s="23">
        <v>28</v>
      </c>
      <c r="H41" s="23">
        <v>2</v>
      </c>
      <c r="I41" s="21">
        <f t="shared" si="4"/>
        <v>7.1428571428571425E-2</v>
      </c>
      <c r="J41" s="22">
        <f t="shared" si="3"/>
        <v>0.9285714285714286</v>
      </c>
    </row>
    <row r="42" spans="1:10" x14ac:dyDescent="0.2">
      <c r="A42" s="19" t="s">
        <v>66</v>
      </c>
      <c r="B42" s="19" t="s">
        <v>17</v>
      </c>
      <c r="C42" s="30" t="s">
        <v>10</v>
      </c>
      <c r="D42" s="20">
        <v>25</v>
      </c>
      <c r="E42" s="20">
        <v>0</v>
      </c>
      <c r="F42" s="20">
        <v>25</v>
      </c>
      <c r="G42" s="20">
        <v>28</v>
      </c>
      <c r="H42" s="20">
        <v>3</v>
      </c>
      <c r="I42" s="21">
        <f t="shared" si="4"/>
        <v>0.10714285714285714</v>
      </c>
      <c r="J42" s="22">
        <f t="shared" si="3"/>
        <v>0.8928571428571429</v>
      </c>
    </row>
    <row r="43" spans="1:10" x14ac:dyDescent="0.2">
      <c r="A43" s="19" t="s">
        <v>66</v>
      </c>
      <c r="B43" s="19" t="s">
        <v>19</v>
      </c>
      <c r="C43" s="30" t="s">
        <v>12</v>
      </c>
      <c r="D43" s="23">
        <v>27</v>
      </c>
      <c r="E43" s="23">
        <v>0</v>
      </c>
      <c r="F43" s="23">
        <v>27</v>
      </c>
      <c r="G43" s="23">
        <v>28</v>
      </c>
      <c r="H43" s="23">
        <v>1</v>
      </c>
      <c r="I43" s="21">
        <f t="shared" si="4"/>
        <v>3.5714285714285712E-2</v>
      </c>
      <c r="J43" s="22">
        <f t="shared" si="3"/>
        <v>0.9642857142857143</v>
      </c>
    </row>
    <row r="44" spans="1:10" x14ac:dyDescent="0.2">
      <c r="A44" s="19" t="s">
        <v>66</v>
      </c>
      <c r="B44" s="19" t="s">
        <v>21</v>
      </c>
      <c r="C44" s="30" t="s">
        <v>14</v>
      </c>
      <c r="D44" s="20">
        <v>27</v>
      </c>
      <c r="E44" s="20">
        <v>0</v>
      </c>
      <c r="F44" s="20">
        <v>27</v>
      </c>
      <c r="G44" s="20">
        <v>28</v>
      </c>
      <c r="H44" s="20">
        <v>1</v>
      </c>
      <c r="I44" s="21">
        <f t="shared" si="4"/>
        <v>3.5714285714285712E-2</v>
      </c>
      <c r="J44" s="22">
        <f t="shared" si="3"/>
        <v>0.9642857142857143</v>
      </c>
    </row>
    <row r="45" spans="1:10" x14ac:dyDescent="0.2">
      <c r="A45" s="19" t="s">
        <v>66</v>
      </c>
      <c r="B45" s="19" t="s">
        <v>23</v>
      </c>
      <c r="C45" s="30" t="s">
        <v>16</v>
      </c>
      <c r="D45" s="23">
        <v>26</v>
      </c>
      <c r="E45" s="23">
        <v>0</v>
      </c>
      <c r="F45" s="23">
        <v>26</v>
      </c>
      <c r="G45" s="23">
        <v>28</v>
      </c>
      <c r="H45" s="23">
        <v>2</v>
      </c>
      <c r="I45" s="21">
        <f t="shared" si="4"/>
        <v>7.1428571428571425E-2</v>
      </c>
      <c r="J45" s="22">
        <f t="shared" si="3"/>
        <v>0.9285714285714286</v>
      </c>
    </row>
    <row r="46" spans="1:10" x14ac:dyDescent="0.2">
      <c r="A46" s="19" t="s">
        <v>66</v>
      </c>
      <c r="B46" s="19" t="s">
        <v>24</v>
      </c>
      <c r="C46" s="30" t="s">
        <v>18</v>
      </c>
      <c r="D46" s="20">
        <v>27</v>
      </c>
      <c r="E46" s="20">
        <v>0</v>
      </c>
      <c r="F46" s="20">
        <v>27</v>
      </c>
      <c r="G46" s="20">
        <v>28</v>
      </c>
      <c r="H46" s="20">
        <v>1</v>
      </c>
      <c r="I46" s="21">
        <f t="shared" si="4"/>
        <v>3.5714285714285712E-2</v>
      </c>
      <c r="J46" s="22">
        <f t="shared" si="3"/>
        <v>0.9642857142857143</v>
      </c>
    </row>
    <row r="47" spans="1:10" x14ac:dyDescent="0.2">
      <c r="A47" s="19" t="s">
        <v>66</v>
      </c>
      <c r="B47" s="19" t="s">
        <v>25</v>
      </c>
      <c r="C47" s="30" t="s">
        <v>20</v>
      </c>
      <c r="D47" s="23">
        <v>27</v>
      </c>
      <c r="E47" s="23">
        <v>0</v>
      </c>
      <c r="F47" s="23">
        <v>27</v>
      </c>
      <c r="G47" s="23">
        <v>28</v>
      </c>
      <c r="H47" s="23">
        <v>1</v>
      </c>
      <c r="I47" s="21">
        <f t="shared" si="4"/>
        <v>3.5714285714285712E-2</v>
      </c>
      <c r="J47" s="22">
        <f t="shared" si="3"/>
        <v>0.9642857142857143</v>
      </c>
    </row>
    <row r="48" spans="1:10" x14ac:dyDescent="0.2">
      <c r="A48" s="19" t="s">
        <v>66</v>
      </c>
      <c r="B48" s="19" t="s">
        <v>26</v>
      </c>
      <c r="C48" s="30" t="s">
        <v>22</v>
      </c>
      <c r="D48" s="20">
        <v>28</v>
      </c>
      <c r="E48" s="20">
        <v>0</v>
      </c>
      <c r="F48" s="20">
        <v>28</v>
      </c>
      <c r="G48" s="20">
        <v>28</v>
      </c>
      <c r="H48" s="20">
        <v>0</v>
      </c>
      <c r="I48" s="21">
        <f t="shared" si="4"/>
        <v>0</v>
      </c>
      <c r="J48" s="22">
        <f t="shared" si="3"/>
        <v>1</v>
      </c>
    </row>
    <row r="49" spans="1:10" x14ac:dyDescent="0.2">
      <c r="A49" s="19" t="s">
        <v>66</v>
      </c>
      <c r="B49" s="19" t="s">
        <v>27</v>
      </c>
      <c r="C49" s="30" t="s">
        <v>10</v>
      </c>
      <c r="D49" s="23">
        <v>25</v>
      </c>
      <c r="E49" s="23">
        <v>0</v>
      </c>
      <c r="F49" s="23">
        <v>25</v>
      </c>
      <c r="G49" s="23">
        <v>28</v>
      </c>
      <c r="H49" s="23">
        <v>3</v>
      </c>
      <c r="I49" s="21">
        <f t="shared" si="4"/>
        <v>0.10714285714285714</v>
      </c>
      <c r="J49" s="22">
        <f t="shared" si="3"/>
        <v>0.8928571428571429</v>
      </c>
    </row>
    <row r="50" spans="1:10" x14ac:dyDescent="0.2">
      <c r="A50" s="19" t="s">
        <v>66</v>
      </c>
      <c r="B50" s="19" t="s">
        <v>28</v>
      </c>
      <c r="C50" s="30" t="s">
        <v>12</v>
      </c>
      <c r="D50" s="20">
        <v>27</v>
      </c>
      <c r="E50" s="20">
        <v>0</v>
      </c>
      <c r="F50" s="20">
        <v>27</v>
      </c>
      <c r="G50" s="20">
        <v>28</v>
      </c>
      <c r="H50" s="20">
        <v>1</v>
      </c>
      <c r="I50" s="21">
        <f t="shared" si="4"/>
        <v>3.5714285714285712E-2</v>
      </c>
      <c r="J50" s="22">
        <f t="shared" si="3"/>
        <v>0.9642857142857143</v>
      </c>
    </row>
    <row r="51" spans="1:10" x14ac:dyDescent="0.2">
      <c r="A51" s="19" t="s">
        <v>66</v>
      </c>
      <c r="B51" s="19" t="s">
        <v>29</v>
      </c>
      <c r="C51" s="30" t="s">
        <v>14</v>
      </c>
      <c r="D51" s="23">
        <v>27</v>
      </c>
      <c r="E51" s="23">
        <v>0</v>
      </c>
      <c r="F51" s="23">
        <v>27</v>
      </c>
      <c r="G51" s="23">
        <v>28</v>
      </c>
      <c r="H51" s="23">
        <v>1</v>
      </c>
      <c r="I51" s="21">
        <f t="shared" si="4"/>
        <v>3.5714285714285712E-2</v>
      </c>
      <c r="J51" s="22">
        <f t="shared" si="3"/>
        <v>0.9642857142857143</v>
      </c>
    </row>
    <row r="52" spans="1:10" x14ac:dyDescent="0.2">
      <c r="A52" s="19" t="s">
        <v>66</v>
      </c>
      <c r="B52" s="19" t="s">
        <v>30</v>
      </c>
      <c r="C52" s="30" t="s">
        <v>16</v>
      </c>
      <c r="D52" s="20">
        <v>27</v>
      </c>
      <c r="E52" s="20">
        <v>0</v>
      </c>
      <c r="F52" s="20">
        <v>27</v>
      </c>
      <c r="G52" s="20">
        <v>28</v>
      </c>
      <c r="H52" s="20">
        <v>1</v>
      </c>
      <c r="I52" s="21">
        <f t="shared" si="4"/>
        <v>3.5714285714285712E-2</v>
      </c>
      <c r="J52" s="22">
        <f t="shared" si="3"/>
        <v>0.9642857142857143</v>
      </c>
    </row>
    <row r="53" spans="1:10" x14ac:dyDescent="0.2">
      <c r="A53" s="19" t="s">
        <v>66</v>
      </c>
      <c r="B53" s="19" t="s">
        <v>31</v>
      </c>
      <c r="C53" s="30" t="s">
        <v>18</v>
      </c>
      <c r="D53" s="23">
        <v>27</v>
      </c>
      <c r="E53" s="23">
        <v>0</v>
      </c>
      <c r="F53" s="23">
        <v>27</v>
      </c>
      <c r="G53" s="23">
        <v>28</v>
      </c>
      <c r="H53" s="23">
        <v>1</v>
      </c>
      <c r="I53" s="21">
        <f t="shared" si="4"/>
        <v>3.5714285714285712E-2</v>
      </c>
      <c r="J53" s="22">
        <f t="shared" si="3"/>
        <v>0.9642857142857143</v>
      </c>
    </row>
    <row r="54" spans="1:10" x14ac:dyDescent="0.2">
      <c r="A54" s="19" t="s">
        <v>66</v>
      </c>
      <c r="B54" s="19" t="s">
        <v>32</v>
      </c>
      <c r="C54" s="30" t="s">
        <v>20</v>
      </c>
      <c r="D54" s="20">
        <v>27</v>
      </c>
      <c r="E54" s="20">
        <v>0</v>
      </c>
      <c r="F54" s="20">
        <v>27</v>
      </c>
      <c r="G54" s="20">
        <v>28</v>
      </c>
      <c r="H54" s="20">
        <v>1</v>
      </c>
      <c r="I54" s="21">
        <f t="shared" si="4"/>
        <v>3.5714285714285712E-2</v>
      </c>
      <c r="J54" s="22">
        <f t="shared" si="3"/>
        <v>0.9642857142857143</v>
      </c>
    </row>
    <row r="55" spans="1:10" x14ac:dyDescent="0.2">
      <c r="A55" s="19" t="s">
        <v>66</v>
      </c>
      <c r="B55" s="19" t="s">
        <v>33</v>
      </c>
      <c r="C55" s="30" t="s">
        <v>22</v>
      </c>
      <c r="D55" s="23">
        <v>28</v>
      </c>
      <c r="E55" s="23">
        <v>0</v>
      </c>
      <c r="F55" s="23">
        <v>28</v>
      </c>
      <c r="G55" s="23">
        <v>28</v>
      </c>
      <c r="H55" s="23">
        <v>0</v>
      </c>
      <c r="I55" s="21">
        <f t="shared" si="4"/>
        <v>0</v>
      </c>
      <c r="J55" s="22">
        <f t="shared" si="3"/>
        <v>1</v>
      </c>
    </row>
    <row r="56" spans="1:10" x14ac:dyDescent="0.2">
      <c r="A56" s="19" t="s">
        <v>66</v>
      </c>
      <c r="B56" s="19" t="s">
        <v>34</v>
      </c>
      <c r="C56" s="30" t="s">
        <v>10</v>
      </c>
      <c r="D56" s="20">
        <v>28</v>
      </c>
      <c r="E56" s="20">
        <v>0</v>
      </c>
      <c r="F56" s="20">
        <v>28</v>
      </c>
      <c r="G56" s="20">
        <v>28</v>
      </c>
      <c r="H56" s="20">
        <v>0</v>
      </c>
      <c r="I56" s="21">
        <f t="shared" si="4"/>
        <v>0</v>
      </c>
      <c r="J56" s="22">
        <f t="shared" si="3"/>
        <v>1</v>
      </c>
    </row>
    <row r="57" spans="1:10" x14ac:dyDescent="0.2">
      <c r="A57" s="19" t="s">
        <v>66</v>
      </c>
      <c r="B57" s="19" t="s">
        <v>35</v>
      </c>
      <c r="C57" s="30" t="s">
        <v>12</v>
      </c>
      <c r="D57" s="23">
        <v>28</v>
      </c>
      <c r="E57" s="23">
        <v>0</v>
      </c>
      <c r="F57" s="23">
        <v>28</v>
      </c>
      <c r="G57" s="23">
        <v>28</v>
      </c>
      <c r="H57" s="23">
        <v>0</v>
      </c>
      <c r="I57" s="21">
        <f t="shared" si="4"/>
        <v>0</v>
      </c>
      <c r="J57" s="22">
        <f t="shared" si="3"/>
        <v>1</v>
      </c>
    </row>
    <row r="58" spans="1:10" x14ac:dyDescent="0.2">
      <c r="A58" s="19" t="s">
        <v>66</v>
      </c>
      <c r="B58" s="19" t="s">
        <v>36</v>
      </c>
      <c r="C58" s="30" t="s">
        <v>14</v>
      </c>
      <c r="D58" s="20">
        <v>27</v>
      </c>
      <c r="E58" s="20">
        <v>0</v>
      </c>
      <c r="F58" s="20">
        <v>27</v>
      </c>
      <c r="G58" s="20">
        <v>28</v>
      </c>
      <c r="H58" s="20">
        <v>1</v>
      </c>
      <c r="I58" s="21">
        <f t="shared" si="4"/>
        <v>3.5714285714285712E-2</v>
      </c>
      <c r="J58" s="22">
        <f t="shared" si="3"/>
        <v>0.9642857142857143</v>
      </c>
    </row>
    <row r="59" spans="1:10" x14ac:dyDescent="0.2">
      <c r="A59" s="19" t="s">
        <v>66</v>
      </c>
      <c r="B59" s="19" t="s">
        <v>37</v>
      </c>
      <c r="C59" s="30" t="s">
        <v>16</v>
      </c>
      <c r="D59" s="23">
        <v>28</v>
      </c>
      <c r="E59" s="23">
        <v>0</v>
      </c>
      <c r="F59" s="23">
        <v>28</v>
      </c>
      <c r="G59" s="23">
        <v>28</v>
      </c>
      <c r="H59" s="23">
        <v>0</v>
      </c>
      <c r="I59" s="21">
        <f t="shared" si="4"/>
        <v>0</v>
      </c>
      <c r="J59" s="22">
        <f t="shared" si="3"/>
        <v>1</v>
      </c>
    </row>
    <row r="60" spans="1:10" x14ac:dyDescent="0.2">
      <c r="A60" s="19" t="s">
        <v>66</v>
      </c>
      <c r="B60" s="19" t="s">
        <v>38</v>
      </c>
      <c r="C60" s="30" t="s">
        <v>18</v>
      </c>
      <c r="D60" s="20">
        <v>28</v>
      </c>
      <c r="E60" s="20">
        <v>0</v>
      </c>
      <c r="F60" s="20">
        <v>28</v>
      </c>
      <c r="G60" s="20">
        <v>28</v>
      </c>
      <c r="H60" s="20">
        <v>0</v>
      </c>
      <c r="I60" s="21">
        <f t="shared" si="4"/>
        <v>0</v>
      </c>
      <c r="J60" s="22">
        <f t="shared" si="3"/>
        <v>1</v>
      </c>
    </row>
    <row r="61" spans="1:10" x14ac:dyDescent="0.2">
      <c r="A61" s="19" t="s">
        <v>66</v>
      </c>
      <c r="B61" s="19" t="s">
        <v>39</v>
      </c>
      <c r="C61" s="30" t="s">
        <v>20</v>
      </c>
      <c r="D61" s="23">
        <v>28</v>
      </c>
      <c r="E61" s="23">
        <v>0</v>
      </c>
      <c r="F61" s="23">
        <v>28</v>
      </c>
      <c r="G61" s="23">
        <v>28</v>
      </c>
      <c r="H61" s="23">
        <v>0</v>
      </c>
      <c r="I61" s="21">
        <f t="shared" si="4"/>
        <v>0</v>
      </c>
      <c r="J61" s="22">
        <f t="shared" si="3"/>
        <v>1</v>
      </c>
    </row>
    <row r="62" spans="1:10" x14ac:dyDescent="0.2">
      <c r="A62" s="19" t="s">
        <v>66</v>
      </c>
      <c r="B62" s="19" t="s">
        <v>40</v>
      </c>
      <c r="C62" s="30" t="s">
        <v>22</v>
      </c>
      <c r="D62" s="20">
        <v>28</v>
      </c>
      <c r="E62" s="20">
        <v>0</v>
      </c>
      <c r="F62" s="20">
        <v>28</v>
      </c>
      <c r="G62" s="20">
        <v>28</v>
      </c>
      <c r="H62" s="20">
        <v>0</v>
      </c>
      <c r="I62" s="21">
        <f t="shared" si="4"/>
        <v>0</v>
      </c>
      <c r="J62" s="22">
        <f t="shared" si="3"/>
        <v>1</v>
      </c>
    </row>
    <row r="63" spans="1:10" x14ac:dyDescent="0.2">
      <c r="A63" s="19" t="s">
        <v>66</v>
      </c>
      <c r="B63" s="19" t="s">
        <v>41</v>
      </c>
      <c r="C63" s="30" t="s">
        <v>10</v>
      </c>
      <c r="D63" s="23">
        <v>27</v>
      </c>
      <c r="E63" s="23">
        <v>0</v>
      </c>
      <c r="F63" s="23">
        <v>27</v>
      </c>
      <c r="G63" s="23">
        <v>28</v>
      </c>
      <c r="H63" s="23">
        <v>1</v>
      </c>
      <c r="I63" s="21">
        <f t="shared" si="4"/>
        <v>3.5714285714285712E-2</v>
      </c>
      <c r="J63" s="22">
        <f t="shared" si="3"/>
        <v>0.9642857142857143</v>
      </c>
    </row>
    <row r="64" spans="1:10" x14ac:dyDescent="0.2">
      <c r="A64" s="19" t="s">
        <v>66</v>
      </c>
      <c r="B64" s="19" t="s">
        <v>42</v>
      </c>
      <c r="C64" s="30" t="s">
        <v>12</v>
      </c>
      <c r="D64" s="20">
        <v>27</v>
      </c>
      <c r="E64" s="20">
        <v>0</v>
      </c>
      <c r="F64" s="20">
        <v>27</v>
      </c>
      <c r="G64" s="20">
        <v>28</v>
      </c>
      <c r="H64" s="20">
        <v>1</v>
      </c>
      <c r="I64" s="21">
        <f t="shared" si="4"/>
        <v>3.5714285714285712E-2</v>
      </c>
      <c r="J64" s="22">
        <f t="shared" si="3"/>
        <v>0.9642857142857143</v>
      </c>
    </row>
    <row r="65" spans="1:10" x14ac:dyDescent="0.2">
      <c r="A65" s="19" t="s">
        <v>66</v>
      </c>
      <c r="B65" s="19" t="s">
        <v>43</v>
      </c>
      <c r="C65" s="30" t="s">
        <v>14</v>
      </c>
      <c r="D65" s="23">
        <v>24</v>
      </c>
      <c r="E65" s="23">
        <v>0</v>
      </c>
      <c r="F65" s="23">
        <v>24</v>
      </c>
      <c r="G65" s="23">
        <v>28</v>
      </c>
      <c r="H65" s="23">
        <v>4</v>
      </c>
      <c r="I65" s="21">
        <f t="shared" si="4"/>
        <v>0.14285714285714285</v>
      </c>
      <c r="J65" s="22">
        <f t="shared" si="3"/>
        <v>0.8571428571428571</v>
      </c>
    </row>
    <row r="66" spans="1:10" x14ac:dyDescent="0.2">
      <c r="A66" s="24" t="s">
        <v>64</v>
      </c>
      <c r="B66" s="24"/>
      <c r="C66" s="25"/>
      <c r="D66" s="26">
        <f>SUM(D38:D65)</f>
        <v>755</v>
      </c>
      <c r="E66" s="26">
        <f>SUM(E38:E65)</f>
        <v>0</v>
      </c>
      <c r="F66" s="26">
        <f>SUM(F38:F65)</f>
        <v>755</v>
      </c>
      <c r="G66" s="26">
        <f>SUM(G38:G65)</f>
        <v>784</v>
      </c>
      <c r="H66" s="26">
        <f>SUM(H38:H65)</f>
        <v>29</v>
      </c>
      <c r="I66" s="27"/>
      <c r="J66" s="27"/>
    </row>
    <row r="67" spans="1:10" x14ac:dyDescent="0.2">
      <c r="A67" s="24" t="s">
        <v>44</v>
      </c>
      <c r="B67" s="24"/>
      <c r="C67" s="25"/>
      <c r="D67" s="28">
        <f>D66/28</f>
        <v>26.964285714285715</v>
      </c>
      <c r="E67" s="28">
        <f t="shared" ref="E67:H67" si="5">E66/28</f>
        <v>0</v>
      </c>
      <c r="F67" s="28">
        <f t="shared" si="5"/>
        <v>26.964285714285715</v>
      </c>
      <c r="G67" s="28">
        <f t="shared" si="5"/>
        <v>28</v>
      </c>
      <c r="H67" s="28">
        <f t="shared" si="5"/>
        <v>1.0357142857142858</v>
      </c>
      <c r="I67" s="29">
        <f>H67/G67</f>
        <v>3.6989795918367353E-2</v>
      </c>
      <c r="J67" s="29">
        <f>F67/G67</f>
        <v>0.96301020408163274</v>
      </c>
    </row>
    <row r="68" spans="1:10" x14ac:dyDescent="0.2">
      <c r="A68" s="9"/>
      <c r="B68" s="9"/>
      <c r="C68" s="10"/>
      <c r="D68" s="12"/>
      <c r="E68" s="12"/>
      <c r="F68" s="12"/>
      <c r="G68" s="12"/>
      <c r="H68" s="12"/>
      <c r="I68" s="14"/>
      <c r="J68" s="14"/>
    </row>
    <row r="69" spans="1:10" ht="13.5" thickBot="1" x14ac:dyDescent="0.25">
      <c r="A69" s="33" t="s">
        <v>60</v>
      </c>
      <c r="B69" s="33"/>
      <c r="C69" s="33"/>
      <c r="D69" s="33"/>
      <c r="E69" s="33"/>
      <c r="F69" s="33"/>
      <c r="G69" s="33"/>
      <c r="H69" s="33"/>
      <c r="I69" s="33"/>
      <c r="J69" s="33"/>
    </row>
    <row r="70" spans="1:10" ht="13.5" thickBot="1" x14ac:dyDescent="0.25">
      <c r="A70" s="3" t="s">
        <v>1</v>
      </c>
      <c r="B70" s="4"/>
      <c r="C70" s="4"/>
      <c r="D70" s="5" t="s">
        <v>2</v>
      </c>
      <c r="E70" s="5" t="s">
        <v>3</v>
      </c>
      <c r="F70" s="5" t="s">
        <v>4</v>
      </c>
      <c r="G70" s="5" t="s">
        <v>5</v>
      </c>
      <c r="H70" s="5" t="s">
        <v>6</v>
      </c>
      <c r="I70" s="5" t="s">
        <v>7</v>
      </c>
      <c r="J70" s="5" t="s">
        <v>8</v>
      </c>
    </row>
    <row r="71" spans="1:10" x14ac:dyDescent="0.2">
      <c r="A71" s="6" t="s">
        <v>66</v>
      </c>
      <c r="B71" s="7" t="s">
        <v>9</v>
      </c>
      <c r="C71" s="6" t="s">
        <v>16</v>
      </c>
      <c r="D71" s="20">
        <v>47</v>
      </c>
      <c r="E71" s="20">
        <v>0</v>
      </c>
      <c r="F71" s="20">
        <v>47</v>
      </c>
      <c r="G71" s="20">
        <v>57</v>
      </c>
      <c r="H71" s="20">
        <v>10</v>
      </c>
      <c r="I71" s="8">
        <f t="shared" ref="I71:I98" si="6">H71/G71</f>
        <v>0.17543859649122806</v>
      </c>
      <c r="J71" s="8">
        <f t="shared" ref="J71:J98" si="7">F71/G71</f>
        <v>0.82456140350877194</v>
      </c>
    </row>
    <row r="72" spans="1:10" ht="15" customHeight="1" x14ac:dyDescent="0.2">
      <c r="A72" s="6" t="s">
        <v>66</v>
      </c>
      <c r="B72" s="7" t="s">
        <v>11</v>
      </c>
      <c r="C72" s="6" t="s">
        <v>18</v>
      </c>
      <c r="D72" s="23">
        <v>55</v>
      </c>
      <c r="E72" s="23">
        <v>0</v>
      </c>
      <c r="F72" s="23">
        <v>55</v>
      </c>
      <c r="G72" s="23">
        <v>57</v>
      </c>
      <c r="H72" s="23">
        <v>2</v>
      </c>
      <c r="I72" s="8">
        <f t="shared" si="6"/>
        <v>3.5087719298245612E-2</v>
      </c>
      <c r="J72" s="8">
        <f t="shared" si="7"/>
        <v>0.96491228070175439</v>
      </c>
    </row>
    <row r="73" spans="1:10" x14ac:dyDescent="0.2">
      <c r="A73" s="6" t="s">
        <v>66</v>
      </c>
      <c r="B73" s="7" t="s">
        <v>13</v>
      </c>
      <c r="C73" s="6" t="s">
        <v>20</v>
      </c>
      <c r="D73" s="20">
        <v>53</v>
      </c>
      <c r="E73" s="20">
        <v>0</v>
      </c>
      <c r="F73" s="20">
        <v>53</v>
      </c>
      <c r="G73" s="20">
        <v>57</v>
      </c>
      <c r="H73" s="20">
        <v>4</v>
      </c>
      <c r="I73" s="8">
        <f t="shared" si="6"/>
        <v>7.0175438596491224E-2</v>
      </c>
      <c r="J73" s="8">
        <f t="shared" si="7"/>
        <v>0.92982456140350878</v>
      </c>
    </row>
    <row r="74" spans="1:10" x14ac:dyDescent="0.2">
      <c r="A74" s="6" t="s">
        <v>66</v>
      </c>
      <c r="B74" s="7" t="s">
        <v>15</v>
      </c>
      <c r="C74" s="6" t="s">
        <v>22</v>
      </c>
      <c r="D74" s="23">
        <v>55</v>
      </c>
      <c r="E74" s="23">
        <v>0</v>
      </c>
      <c r="F74" s="23">
        <v>55</v>
      </c>
      <c r="G74" s="23">
        <v>57</v>
      </c>
      <c r="H74" s="23">
        <v>2</v>
      </c>
      <c r="I74" s="8">
        <f t="shared" si="6"/>
        <v>3.5087719298245612E-2</v>
      </c>
      <c r="J74" s="8">
        <f t="shared" si="7"/>
        <v>0.96491228070175439</v>
      </c>
    </row>
    <row r="75" spans="1:10" x14ac:dyDescent="0.2">
      <c r="A75" s="6" t="s">
        <v>66</v>
      </c>
      <c r="B75" s="7" t="s">
        <v>17</v>
      </c>
      <c r="C75" s="6" t="s">
        <v>10</v>
      </c>
      <c r="D75" s="20">
        <v>55</v>
      </c>
      <c r="E75" s="20">
        <v>0</v>
      </c>
      <c r="F75" s="20">
        <v>55</v>
      </c>
      <c r="G75" s="20">
        <v>57</v>
      </c>
      <c r="H75" s="20">
        <v>2</v>
      </c>
      <c r="I75" s="8">
        <f t="shared" si="6"/>
        <v>3.5087719298245612E-2</v>
      </c>
      <c r="J75" s="8">
        <f t="shared" si="7"/>
        <v>0.96491228070175439</v>
      </c>
    </row>
    <row r="76" spans="1:10" x14ac:dyDescent="0.2">
      <c r="A76" s="6" t="s">
        <v>66</v>
      </c>
      <c r="B76" s="7" t="s">
        <v>19</v>
      </c>
      <c r="C76" s="6" t="s">
        <v>12</v>
      </c>
      <c r="D76" s="23">
        <v>54</v>
      </c>
      <c r="E76" s="23">
        <v>0</v>
      </c>
      <c r="F76" s="23">
        <v>54</v>
      </c>
      <c r="G76" s="23">
        <v>57</v>
      </c>
      <c r="H76" s="23">
        <v>3</v>
      </c>
      <c r="I76" s="8">
        <f t="shared" si="6"/>
        <v>5.2631578947368418E-2</v>
      </c>
      <c r="J76" s="8">
        <f t="shared" si="7"/>
        <v>0.94736842105263153</v>
      </c>
    </row>
    <row r="77" spans="1:10" x14ac:dyDescent="0.2">
      <c r="A77" s="6" t="s">
        <v>66</v>
      </c>
      <c r="B77" s="7" t="s">
        <v>21</v>
      </c>
      <c r="C77" s="6" t="s">
        <v>14</v>
      </c>
      <c r="D77" s="20">
        <v>47</v>
      </c>
      <c r="E77" s="20">
        <v>0</v>
      </c>
      <c r="F77" s="20">
        <v>47</v>
      </c>
      <c r="G77" s="20">
        <v>57</v>
      </c>
      <c r="H77" s="20">
        <v>10</v>
      </c>
      <c r="I77" s="8">
        <f t="shared" si="6"/>
        <v>0.17543859649122806</v>
      </c>
      <c r="J77" s="8">
        <f t="shared" si="7"/>
        <v>0.82456140350877194</v>
      </c>
    </row>
    <row r="78" spans="1:10" x14ac:dyDescent="0.2">
      <c r="A78" s="6" t="s">
        <v>66</v>
      </c>
      <c r="B78" s="7" t="s">
        <v>23</v>
      </c>
      <c r="C78" s="6" t="s">
        <v>16</v>
      </c>
      <c r="D78" s="23">
        <v>51</v>
      </c>
      <c r="E78" s="23">
        <v>0</v>
      </c>
      <c r="F78" s="23">
        <v>51</v>
      </c>
      <c r="G78" s="23">
        <v>57</v>
      </c>
      <c r="H78" s="23">
        <v>6</v>
      </c>
      <c r="I78" s="8">
        <f t="shared" si="6"/>
        <v>0.10526315789473684</v>
      </c>
      <c r="J78" s="8">
        <f t="shared" si="7"/>
        <v>0.89473684210526316</v>
      </c>
    </row>
    <row r="79" spans="1:10" x14ac:dyDescent="0.2">
      <c r="A79" s="6" t="s">
        <v>66</v>
      </c>
      <c r="B79" s="7" t="s">
        <v>24</v>
      </c>
      <c r="C79" s="6" t="s">
        <v>18</v>
      </c>
      <c r="D79" s="20">
        <v>56</v>
      </c>
      <c r="E79" s="20">
        <v>0</v>
      </c>
      <c r="F79" s="20">
        <v>56</v>
      </c>
      <c r="G79" s="20">
        <v>57</v>
      </c>
      <c r="H79" s="20">
        <v>1</v>
      </c>
      <c r="I79" s="8">
        <f t="shared" si="6"/>
        <v>1.7543859649122806E-2</v>
      </c>
      <c r="J79" s="8">
        <f t="shared" si="7"/>
        <v>0.98245614035087714</v>
      </c>
    </row>
    <row r="80" spans="1:10" x14ac:dyDescent="0.2">
      <c r="A80" s="6" t="s">
        <v>66</v>
      </c>
      <c r="B80" s="7" t="s">
        <v>25</v>
      </c>
      <c r="C80" s="6" t="s">
        <v>20</v>
      </c>
      <c r="D80" s="23">
        <v>53</v>
      </c>
      <c r="E80" s="23">
        <v>0</v>
      </c>
      <c r="F80" s="23">
        <v>53</v>
      </c>
      <c r="G80" s="23">
        <v>57</v>
      </c>
      <c r="H80" s="23">
        <v>4</v>
      </c>
      <c r="I80" s="8">
        <f t="shared" si="6"/>
        <v>7.0175438596491224E-2</v>
      </c>
      <c r="J80" s="8">
        <f t="shared" si="7"/>
        <v>0.92982456140350878</v>
      </c>
    </row>
    <row r="81" spans="1:10" x14ac:dyDescent="0.2">
      <c r="A81" s="6" t="s">
        <v>66</v>
      </c>
      <c r="B81" s="7" t="s">
        <v>26</v>
      </c>
      <c r="C81" s="6" t="s">
        <v>22</v>
      </c>
      <c r="D81" s="20">
        <v>55</v>
      </c>
      <c r="E81" s="20">
        <v>0</v>
      </c>
      <c r="F81" s="20">
        <v>55</v>
      </c>
      <c r="G81" s="20">
        <v>57</v>
      </c>
      <c r="H81" s="20">
        <v>2</v>
      </c>
      <c r="I81" s="8">
        <f t="shared" si="6"/>
        <v>3.5087719298245612E-2</v>
      </c>
      <c r="J81" s="8">
        <f t="shared" si="7"/>
        <v>0.96491228070175439</v>
      </c>
    </row>
    <row r="82" spans="1:10" x14ac:dyDescent="0.2">
      <c r="A82" s="6" t="s">
        <v>66</v>
      </c>
      <c r="B82" s="7" t="s">
        <v>27</v>
      </c>
      <c r="C82" s="6" t="s">
        <v>10</v>
      </c>
      <c r="D82" s="23">
        <v>55</v>
      </c>
      <c r="E82" s="23">
        <v>0</v>
      </c>
      <c r="F82" s="23">
        <v>55</v>
      </c>
      <c r="G82" s="23">
        <v>57</v>
      </c>
      <c r="H82" s="23">
        <v>2</v>
      </c>
      <c r="I82" s="8">
        <f t="shared" si="6"/>
        <v>3.5087719298245612E-2</v>
      </c>
      <c r="J82" s="8">
        <f t="shared" si="7"/>
        <v>0.96491228070175439</v>
      </c>
    </row>
    <row r="83" spans="1:10" x14ac:dyDescent="0.2">
      <c r="A83" s="6" t="s">
        <v>66</v>
      </c>
      <c r="B83" s="7" t="s">
        <v>28</v>
      </c>
      <c r="C83" s="6" t="s">
        <v>12</v>
      </c>
      <c r="D83" s="20">
        <v>57</v>
      </c>
      <c r="E83" s="20">
        <v>0</v>
      </c>
      <c r="F83" s="20">
        <v>57</v>
      </c>
      <c r="G83" s="20">
        <v>57</v>
      </c>
      <c r="H83" s="20">
        <v>0</v>
      </c>
      <c r="I83" s="8">
        <f t="shared" si="6"/>
        <v>0</v>
      </c>
      <c r="J83" s="8">
        <f t="shared" si="7"/>
        <v>1</v>
      </c>
    </row>
    <row r="84" spans="1:10" x14ac:dyDescent="0.2">
      <c r="A84" s="6" t="s">
        <v>66</v>
      </c>
      <c r="B84" s="7" t="s">
        <v>29</v>
      </c>
      <c r="C84" s="6" t="s">
        <v>14</v>
      </c>
      <c r="D84" s="23">
        <v>52</v>
      </c>
      <c r="E84" s="23">
        <v>0</v>
      </c>
      <c r="F84" s="23">
        <v>52</v>
      </c>
      <c r="G84" s="23">
        <v>57</v>
      </c>
      <c r="H84" s="23">
        <v>5</v>
      </c>
      <c r="I84" s="8">
        <f t="shared" si="6"/>
        <v>8.771929824561403E-2</v>
      </c>
      <c r="J84" s="8">
        <f t="shared" si="7"/>
        <v>0.91228070175438591</v>
      </c>
    </row>
    <row r="85" spans="1:10" x14ac:dyDescent="0.2">
      <c r="A85" s="6" t="s">
        <v>66</v>
      </c>
      <c r="B85" s="7" t="s">
        <v>30</v>
      </c>
      <c r="C85" s="6" t="s">
        <v>16</v>
      </c>
      <c r="D85" s="20">
        <v>53</v>
      </c>
      <c r="E85" s="20">
        <v>0</v>
      </c>
      <c r="F85" s="20">
        <v>53</v>
      </c>
      <c r="G85" s="20">
        <v>57</v>
      </c>
      <c r="H85" s="20">
        <v>4</v>
      </c>
      <c r="I85" s="8">
        <f t="shared" si="6"/>
        <v>7.0175438596491224E-2</v>
      </c>
      <c r="J85" s="8">
        <f t="shared" si="7"/>
        <v>0.92982456140350878</v>
      </c>
    </row>
    <row r="86" spans="1:10" x14ac:dyDescent="0.2">
      <c r="A86" s="6" t="s">
        <v>66</v>
      </c>
      <c r="B86" s="7" t="s">
        <v>31</v>
      </c>
      <c r="C86" s="6" t="s">
        <v>18</v>
      </c>
      <c r="D86" s="23">
        <v>52</v>
      </c>
      <c r="E86" s="23">
        <v>0</v>
      </c>
      <c r="F86" s="23">
        <v>52</v>
      </c>
      <c r="G86" s="23">
        <v>57</v>
      </c>
      <c r="H86" s="23">
        <v>5</v>
      </c>
      <c r="I86" s="8">
        <f t="shared" si="6"/>
        <v>8.771929824561403E-2</v>
      </c>
      <c r="J86" s="8">
        <f t="shared" si="7"/>
        <v>0.91228070175438591</v>
      </c>
    </row>
    <row r="87" spans="1:10" x14ac:dyDescent="0.2">
      <c r="A87" s="6" t="s">
        <v>66</v>
      </c>
      <c r="B87" s="7" t="s">
        <v>32</v>
      </c>
      <c r="C87" s="6" t="s">
        <v>20</v>
      </c>
      <c r="D87" s="20">
        <v>53</v>
      </c>
      <c r="E87" s="20">
        <v>0</v>
      </c>
      <c r="F87" s="20">
        <v>53</v>
      </c>
      <c r="G87" s="20">
        <v>57</v>
      </c>
      <c r="H87" s="20">
        <v>4</v>
      </c>
      <c r="I87" s="8">
        <f t="shared" si="6"/>
        <v>7.0175438596491224E-2</v>
      </c>
      <c r="J87" s="8">
        <f t="shared" si="7"/>
        <v>0.92982456140350878</v>
      </c>
    </row>
    <row r="88" spans="1:10" x14ac:dyDescent="0.2">
      <c r="A88" s="6" t="s">
        <v>66</v>
      </c>
      <c r="B88" s="7" t="s">
        <v>33</v>
      </c>
      <c r="C88" s="6" t="s">
        <v>22</v>
      </c>
      <c r="D88" s="23">
        <v>56</v>
      </c>
      <c r="E88" s="23">
        <v>0</v>
      </c>
      <c r="F88" s="23">
        <v>56</v>
      </c>
      <c r="G88" s="23">
        <v>57</v>
      </c>
      <c r="H88" s="23">
        <v>1</v>
      </c>
      <c r="I88" s="8">
        <f t="shared" si="6"/>
        <v>1.7543859649122806E-2</v>
      </c>
      <c r="J88" s="8">
        <f t="shared" si="7"/>
        <v>0.98245614035087714</v>
      </c>
    </row>
    <row r="89" spans="1:10" x14ac:dyDescent="0.2">
      <c r="A89" s="6" t="s">
        <v>66</v>
      </c>
      <c r="B89" s="7" t="s">
        <v>34</v>
      </c>
      <c r="C89" s="6" t="s">
        <v>10</v>
      </c>
      <c r="D89" s="20">
        <v>55</v>
      </c>
      <c r="E89" s="20">
        <v>0</v>
      </c>
      <c r="F89" s="20">
        <v>55</v>
      </c>
      <c r="G89" s="20">
        <v>57</v>
      </c>
      <c r="H89" s="20">
        <v>2</v>
      </c>
      <c r="I89" s="8">
        <f t="shared" si="6"/>
        <v>3.5087719298245612E-2</v>
      </c>
      <c r="J89" s="8">
        <f t="shared" si="7"/>
        <v>0.96491228070175439</v>
      </c>
    </row>
    <row r="90" spans="1:10" x14ac:dyDescent="0.2">
      <c r="A90" s="6" t="s">
        <v>66</v>
      </c>
      <c r="B90" s="7" t="s">
        <v>35</v>
      </c>
      <c r="C90" s="6" t="s">
        <v>12</v>
      </c>
      <c r="D90" s="23">
        <v>54</v>
      </c>
      <c r="E90" s="23">
        <v>0</v>
      </c>
      <c r="F90" s="23">
        <v>54</v>
      </c>
      <c r="G90" s="23">
        <v>57</v>
      </c>
      <c r="H90" s="23">
        <v>3</v>
      </c>
      <c r="I90" s="8">
        <f t="shared" si="6"/>
        <v>5.2631578947368418E-2</v>
      </c>
      <c r="J90" s="8">
        <f t="shared" si="7"/>
        <v>0.94736842105263153</v>
      </c>
    </row>
    <row r="91" spans="1:10" x14ac:dyDescent="0.2">
      <c r="A91" s="6" t="s">
        <v>66</v>
      </c>
      <c r="B91" s="7" t="s">
        <v>36</v>
      </c>
      <c r="C91" s="6" t="s">
        <v>14</v>
      </c>
      <c r="D91" s="20">
        <v>52</v>
      </c>
      <c r="E91" s="20">
        <v>0</v>
      </c>
      <c r="F91" s="20">
        <v>52</v>
      </c>
      <c r="G91" s="20">
        <v>57</v>
      </c>
      <c r="H91" s="20">
        <v>5</v>
      </c>
      <c r="I91" s="8">
        <f t="shared" si="6"/>
        <v>8.771929824561403E-2</v>
      </c>
      <c r="J91" s="8">
        <f t="shared" si="7"/>
        <v>0.91228070175438591</v>
      </c>
    </row>
    <row r="92" spans="1:10" x14ac:dyDescent="0.2">
      <c r="A92" s="6" t="s">
        <v>66</v>
      </c>
      <c r="B92" s="7" t="s">
        <v>37</v>
      </c>
      <c r="C92" s="6" t="s">
        <v>16</v>
      </c>
      <c r="D92" s="23">
        <v>54</v>
      </c>
      <c r="E92" s="23">
        <v>0</v>
      </c>
      <c r="F92" s="23">
        <v>54</v>
      </c>
      <c r="G92" s="23">
        <v>57</v>
      </c>
      <c r="H92" s="23">
        <v>3</v>
      </c>
      <c r="I92" s="8">
        <f t="shared" si="6"/>
        <v>5.2631578947368418E-2</v>
      </c>
      <c r="J92" s="8">
        <f t="shared" si="7"/>
        <v>0.94736842105263153</v>
      </c>
    </row>
    <row r="93" spans="1:10" x14ac:dyDescent="0.2">
      <c r="A93" s="6" t="s">
        <v>66</v>
      </c>
      <c r="B93" s="7" t="s">
        <v>38</v>
      </c>
      <c r="C93" s="6" t="s">
        <v>18</v>
      </c>
      <c r="D93" s="20">
        <v>54</v>
      </c>
      <c r="E93" s="20">
        <v>0</v>
      </c>
      <c r="F93" s="20">
        <v>54</v>
      </c>
      <c r="G93" s="20">
        <v>57</v>
      </c>
      <c r="H93" s="20">
        <v>3</v>
      </c>
      <c r="I93" s="8">
        <f t="shared" si="6"/>
        <v>5.2631578947368418E-2</v>
      </c>
      <c r="J93" s="8">
        <f t="shared" si="7"/>
        <v>0.94736842105263153</v>
      </c>
    </row>
    <row r="94" spans="1:10" x14ac:dyDescent="0.2">
      <c r="A94" s="6" t="s">
        <v>66</v>
      </c>
      <c r="B94" s="7" t="s">
        <v>39</v>
      </c>
      <c r="C94" s="6" t="s">
        <v>20</v>
      </c>
      <c r="D94" s="23">
        <v>57</v>
      </c>
      <c r="E94" s="23">
        <v>0</v>
      </c>
      <c r="F94" s="23">
        <v>57</v>
      </c>
      <c r="G94" s="23">
        <v>57</v>
      </c>
      <c r="H94" s="23">
        <v>0</v>
      </c>
      <c r="I94" s="8">
        <f t="shared" si="6"/>
        <v>0</v>
      </c>
      <c r="J94" s="8">
        <f t="shared" si="7"/>
        <v>1</v>
      </c>
    </row>
    <row r="95" spans="1:10" x14ac:dyDescent="0.2">
      <c r="A95" s="6" t="s">
        <v>66</v>
      </c>
      <c r="B95" s="7" t="s">
        <v>40</v>
      </c>
      <c r="C95" s="6" t="s">
        <v>22</v>
      </c>
      <c r="D95" s="20">
        <v>54</v>
      </c>
      <c r="E95" s="20">
        <v>0</v>
      </c>
      <c r="F95" s="20">
        <v>54</v>
      </c>
      <c r="G95" s="20">
        <v>57</v>
      </c>
      <c r="H95" s="20">
        <v>3</v>
      </c>
      <c r="I95" s="8">
        <f t="shared" si="6"/>
        <v>5.2631578947368418E-2</v>
      </c>
      <c r="J95" s="8">
        <f t="shared" si="7"/>
        <v>0.94736842105263153</v>
      </c>
    </row>
    <row r="96" spans="1:10" x14ac:dyDescent="0.2">
      <c r="A96" s="6" t="s">
        <v>66</v>
      </c>
      <c r="B96" s="7" t="s">
        <v>41</v>
      </c>
      <c r="C96" s="6" t="s">
        <v>10</v>
      </c>
      <c r="D96" s="23">
        <v>55</v>
      </c>
      <c r="E96" s="23">
        <v>0</v>
      </c>
      <c r="F96" s="23">
        <v>55</v>
      </c>
      <c r="G96" s="23">
        <v>57</v>
      </c>
      <c r="H96" s="23">
        <v>2</v>
      </c>
      <c r="I96" s="8">
        <f t="shared" si="6"/>
        <v>3.5087719298245612E-2</v>
      </c>
      <c r="J96" s="8">
        <f t="shared" si="7"/>
        <v>0.96491228070175439</v>
      </c>
    </row>
    <row r="97" spans="1:10" x14ac:dyDescent="0.2">
      <c r="A97" s="6" t="s">
        <v>66</v>
      </c>
      <c r="B97" s="7" t="s">
        <v>42</v>
      </c>
      <c r="C97" s="6" t="s">
        <v>12</v>
      </c>
      <c r="D97" s="20">
        <v>53</v>
      </c>
      <c r="E97" s="20">
        <v>0</v>
      </c>
      <c r="F97" s="20">
        <v>53</v>
      </c>
      <c r="G97" s="20">
        <v>57</v>
      </c>
      <c r="H97" s="20">
        <v>4</v>
      </c>
      <c r="I97" s="8">
        <f t="shared" si="6"/>
        <v>7.0175438596491224E-2</v>
      </c>
      <c r="J97" s="8">
        <f t="shared" si="7"/>
        <v>0.92982456140350878</v>
      </c>
    </row>
    <row r="98" spans="1:10" x14ac:dyDescent="0.2">
      <c r="A98" s="6" t="s">
        <v>66</v>
      </c>
      <c r="B98" s="7" t="s">
        <v>43</v>
      </c>
      <c r="C98" s="6" t="s">
        <v>14</v>
      </c>
      <c r="D98" s="23">
        <v>56</v>
      </c>
      <c r="E98" s="23">
        <v>0</v>
      </c>
      <c r="F98" s="23">
        <v>56</v>
      </c>
      <c r="G98" s="23">
        <v>57</v>
      </c>
      <c r="H98" s="23">
        <v>1</v>
      </c>
      <c r="I98" s="8">
        <f t="shared" si="6"/>
        <v>1.7543859649122806E-2</v>
      </c>
      <c r="J98" s="8">
        <f t="shared" si="7"/>
        <v>0.98245614035087714</v>
      </c>
    </row>
    <row r="99" spans="1:10" x14ac:dyDescent="0.2">
      <c r="A99" s="9" t="s">
        <v>45</v>
      </c>
      <c r="B99" s="9"/>
      <c r="C99" s="10"/>
      <c r="D99" s="11">
        <f>SUM(D71:D98)</f>
        <v>1503</v>
      </c>
      <c r="E99" s="11">
        <f>SUM(E71:E98)</f>
        <v>0</v>
      </c>
      <c r="F99" s="11">
        <f>SUM(F71:F98)</f>
        <v>1503</v>
      </c>
      <c r="G99" s="11">
        <f>SUM(G71:G98)</f>
        <v>1596</v>
      </c>
      <c r="H99" s="11">
        <f>SUM(H71:H98)</f>
        <v>93</v>
      </c>
      <c r="I99" s="11"/>
      <c r="J99" s="11"/>
    </row>
    <row r="100" spans="1:10" x14ac:dyDescent="0.2">
      <c r="A100" s="9" t="s">
        <v>44</v>
      </c>
      <c r="B100" s="9"/>
      <c r="C100" s="10"/>
      <c r="D100" s="12">
        <f>D99/28</f>
        <v>53.678571428571431</v>
      </c>
      <c r="E100" s="12">
        <f t="shared" ref="E100:H100" si="8">E99/28</f>
        <v>0</v>
      </c>
      <c r="F100" s="12">
        <f t="shared" si="8"/>
        <v>53.678571428571431</v>
      </c>
      <c r="G100" s="12">
        <f t="shared" si="8"/>
        <v>57</v>
      </c>
      <c r="H100" s="12">
        <f t="shared" si="8"/>
        <v>3.3214285714285716</v>
      </c>
      <c r="I100" s="13">
        <f>H100/G100</f>
        <v>5.8270676691729327E-2</v>
      </c>
      <c r="J100" s="13">
        <f>F100/G100</f>
        <v>0.94172932330827075</v>
      </c>
    </row>
    <row r="101" spans="1:10" x14ac:dyDescent="0.2">
      <c r="A101" s="32"/>
      <c r="B101" s="32"/>
      <c r="C101" s="32"/>
      <c r="D101" s="32"/>
      <c r="E101" s="32"/>
      <c r="F101" s="32"/>
      <c r="G101" s="32"/>
      <c r="H101" s="32"/>
      <c r="I101" s="32"/>
    </row>
    <row r="102" spans="1:10" ht="13.5" thickBot="1" x14ac:dyDescent="0.25">
      <c r="A102" s="33" t="s">
        <v>46</v>
      </c>
      <c r="B102" s="33"/>
      <c r="C102" s="33"/>
      <c r="D102" s="33"/>
      <c r="E102" s="33"/>
      <c r="F102" s="33"/>
      <c r="G102" s="33"/>
      <c r="H102" s="33"/>
      <c r="I102" s="33"/>
      <c r="J102" s="33"/>
    </row>
    <row r="103" spans="1:10" ht="13.5" thickBot="1" x14ac:dyDescent="0.25">
      <c r="A103" s="3" t="s">
        <v>1</v>
      </c>
      <c r="B103" s="4"/>
      <c r="C103" s="4"/>
      <c r="D103" s="5" t="s">
        <v>2</v>
      </c>
      <c r="E103" s="5" t="s">
        <v>3</v>
      </c>
      <c r="F103" s="5" t="s">
        <v>4</v>
      </c>
      <c r="G103" s="5" t="s">
        <v>5</v>
      </c>
      <c r="H103" s="5" t="s">
        <v>6</v>
      </c>
      <c r="I103" s="5" t="s">
        <v>7</v>
      </c>
      <c r="J103" s="5" t="s">
        <v>8</v>
      </c>
    </row>
    <row r="104" spans="1:10" x14ac:dyDescent="0.2">
      <c r="A104" s="6" t="s">
        <v>66</v>
      </c>
      <c r="B104" s="7" t="s">
        <v>9</v>
      </c>
      <c r="C104" s="6" t="s">
        <v>16</v>
      </c>
      <c r="D104" s="20">
        <v>120</v>
      </c>
      <c r="E104" s="20">
        <v>69</v>
      </c>
      <c r="F104" s="20">
        <v>189</v>
      </c>
      <c r="G104" s="20">
        <v>200</v>
      </c>
      <c r="H104" s="20">
        <v>11</v>
      </c>
      <c r="I104" s="8">
        <f t="shared" ref="I104:I131" si="9">H104/G104</f>
        <v>5.5E-2</v>
      </c>
      <c r="J104" s="8">
        <f t="shared" ref="J104:J131" si="10">F104/G104</f>
        <v>0.94499999999999995</v>
      </c>
    </row>
    <row r="105" spans="1:10" ht="15" customHeight="1" x14ac:dyDescent="0.2">
      <c r="A105" s="6" t="s">
        <v>66</v>
      </c>
      <c r="B105" s="7" t="s">
        <v>11</v>
      </c>
      <c r="C105" s="6" t="s">
        <v>18</v>
      </c>
      <c r="D105" s="23">
        <v>122</v>
      </c>
      <c r="E105" s="23">
        <v>74</v>
      </c>
      <c r="F105" s="23">
        <v>196</v>
      </c>
      <c r="G105" s="23">
        <v>200</v>
      </c>
      <c r="H105" s="23">
        <v>4</v>
      </c>
      <c r="I105" s="8">
        <f t="shared" si="9"/>
        <v>0.02</v>
      </c>
      <c r="J105" s="8">
        <f t="shared" si="10"/>
        <v>0.98</v>
      </c>
    </row>
    <row r="106" spans="1:10" x14ac:dyDescent="0.2">
      <c r="A106" s="6" t="s">
        <v>66</v>
      </c>
      <c r="B106" s="7" t="s">
        <v>13</v>
      </c>
      <c r="C106" s="6" t="s">
        <v>20</v>
      </c>
      <c r="D106" s="20">
        <v>124</v>
      </c>
      <c r="E106" s="20">
        <v>70</v>
      </c>
      <c r="F106" s="20">
        <v>194</v>
      </c>
      <c r="G106" s="20">
        <v>200</v>
      </c>
      <c r="H106" s="20">
        <v>6</v>
      </c>
      <c r="I106" s="8">
        <f t="shared" si="9"/>
        <v>0.03</v>
      </c>
      <c r="J106" s="8">
        <f t="shared" si="10"/>
        <v>0.97</v>
      </c>
    </row>
    <row r="107" spans="1:10" x14ac:dyDescent="0.2">
      <c r="A107" s="6" t="s">
        <v>66</v>
      </c>
      <c r="B107" s="7" t="s">
        <v>15</v>
      </c>
      <c r="C107" s="6" t="s">
        <v>22</v>
      </c>
      <c r="D107" s="23">
        <v>126</v>
      </c>
      <c r="E107" s="23">
        <v>73</v>
      </c>
      <c r="F107" s="23">
        <v>199</v>
      </c>
      <c r="G107" s="23">
        <v>200</v>
      </c>
      <c r="H107" s="23">
        <v>1</v>
      </c>
      <c r="I107" s="8">
        <f t="shared" si="9"/>
        <v>5.0000000000000001E-3</v>
      </c>
      <c r="J107" s="8">
        <f t="shared" si="10"/>
        <v>0.995</v>
      </c>
    </row>
    <row r="108" spans="1:10" x14ac:dyDescent="0.2">
      <c r="A108" s="6" t="s">
        <v>66</v>
      </c>
      <c r="B108" s="7" t="s">
        <v>17</v>
      </c>
      <c r="C108" s="6" t="s">
        <v>10</v>
      </c>
      <c r="D108" s="20">
        <v>126</v>
      </c>
      <c r="E108" s="20">
        <v>73</v>
      </c>
      <c r="F108" s="20">
        <v>199</v>
      </c>
      <c r="G108" s="20">
        <v>200</v>
      </c>
      <c r="H108" s="20">
        <v>1</v>
      </c>
      <c r="I108" s="8">
        <f t="shared" si="9"/>
        <v>5.0000000000000001E-3</v>
      </c>
      <c r="J108" s="8">
        <f t="shared" si="10"/>
        <v>0.995</v>
      </c>
    </row>
    <row r="109" spans="1:10" x14ac:dyDescent="0.2">
      <c r="A109" s="6" t="s">
        <v>66</v>
      </c>
      <c r="B109" s="7" t="s">
        <v>19</v>
      </c>
      <c r="C109" s="6" t="s">
        <v>12</v>
      </c>
      <c r="D109" s="23">
        <v>126</v>
      </c>
      <c r="E109" s="23">
        <v>74</v>
      </c>
      <c r="F109" s="23">
        <v>200</v>
      </c>
      <c r="G109" s="23">
        <v>200</v>
      </c>
      <c r="H109" s="23">
        <v>0</v>
      </c>
      <c r="I109" s="8">
        <f t="shared" si="9"/>
        <v>0</v>
      </c>
      <c r="J109" s="8">
        <f t="shared" si="10"/>
        <v>1</v>
      </c>
    </row>
    <row r="110" spans="1:10" x14ac:dyDescent="0.2">
      <c r="A110" s="6" t="s">
        <v>66</v>
      </c>
      <c r="B110" s="7" t="s">
        <v>21</v>
      </c>
      <c r="C110" s="6" t="s">
        <v>14</v>
      </c>
      <c r="D110" s="20">
        <v>124</v>
      </c>
      <c r="E110" s="20">
        <v>74</v>
      </c>
      <c r="F110" s="20">
        <v>198</v>
      </c>
      <c r="G110" s="20">
        <v>200</v>
      </c>
      <c r="H110" s="20">
        <v>2</v>
      </c>
      <c r="I110" s="8">
        <f t="shared" si="9"/>
        <v>0.01</v>
      </c>
      <c r="J110" s="8">
        <f t="shared" si="10"/>
        <v>0.99</v>
      </c>
    </row>
    <row r="111" spans="1:10" x14ac:dyDescent="0.2">
      <c r="A111" s="6" t="s">
        <v>66</v>
      </c>
      <c r="B111" s="7" t="s">
        <v>23</v>
      </c>
      <c r="C111" s="6" t="s">
        <v>16</v>
      </c>
      <c r="D111" s="23">
        <v>121</v>
      </c>
      <c r="E111" s="23">
        <v>72</v>
      </c>
      <c r="F111" s="23">
        <v>193</v>
      </c>
      <c r="G111" s="23">
        <v>200</v>
      </c>
      <c r="H111" s="23">
        <v>7</v>
      </c>
      <c r="I111" s="8">
        <f t="shared" si="9"/>
        <v>3.5000000000000003E-2</v>
      </c>
      <c r="J111" s="8">
        <f t="shared" si="10"/>
        <v>0.96499999999999997</v>
      </c>
    </row>
    <row r="112" spans="1:10" x14ac:dyDescent="0.2">
      <c r="A112" s="6" t="s">
        <v>66</v>
      </c>
      <c r="B112" s="7" t="s">
        <v>24</v>
      </c>
      <c r="C112" s="6" t="s">
        <v>18</v>
      </c>
      <c r="D112" s="20">
        <v>124</v>
      </c>
      <c r="E112" s="20">
        <v>73</v>
      </c>
      <c r="F112" s="20">
        <v>197</v>
      </c>
      <c r="G112" s="20">
        <v>200</v>
      </c>
      <c r="H112" s="20">
        <v>3</v>
      </c>
      <c r="I112" s="8">
        <f t="shared" si="9"/>
        <v>1.4999999999999999E-2</v>
      </c>
      <c r="J112" s="8">
        <f t="shared" si="10"/>
        <v>0.98499999999999999</v>
      </c>
    </row>
    <row r="113" spans="1:10" x14ac:dyDescent="0.2">
      <c r="A113" s="6" t="s">
        <v>66</v>
      </c>
      <c r="B113" s="7" t="s">
        <v>25</v>
      </c>
      <c r="C113" s="6" t="s">
        <v>20</v>
      </c>
      <c r="D113" s="23">
        <v>123</v>
      </c>
      <c r="E113" s="23">
        <v>72</v>
      </c>
      <c r="F113" s="23">
        <v>195</v>
      </c>
      <c r="G113" s="23">
        <v>200</v>
      </c>
      <c r="H113" s="23">
        <v>5</v>
      </c>
      <c r="I113" s="8">
        <f t="shared" si="9"/>
        <v>2.5000000000000001E-2</v>
      </c>
      <c r="J113" s="8">
        <f t="shared" si="10"/>
        <v>0.97499999999999998</v>
      </c>
    </row>
    <row r="114" spans="1:10" x14ac:dyDescent="0.2">
      <c r="A114" s="6" t="s">
        <v>66</v>
      </c>
      <c r="B114" s="7" t="s">
        <v>26</v>
      </c>
      <c r="C114" s="6" t="s">
        <v>22</v>
      </c>
      <c r="D114" s="20">
        <v>126</v>
      </c>
      <c r="E114" s="20">
        <v>72</v>
      </c>
      <c r="F114" s="20">
        <v>198</v>
      </c>
      <c r="G114" s="20">
        <v>200</v>
      </c>
      <c r="H114" s="20">
        <v>2</v>
      </c>
      <c r="I114" s="8">
        <f t="shared" si="9"/>
        <v>0.01</v>
      </c>
      <c r="J114" s="8">
        <f t="shared" si="10"/>
        <v>0.99</v>
      </c>
    </row>
    <row r="115" spans="1:10" x14ac:dyDescent="0.2">
      <c r="A115" s="6" t="s">
        <v>66</v>
      </c>
      <c r="B115" s="7" t="s">
        <v>27</v>
      </c>
      <c r="C115" s="6" t="s">
        <v>10</v>
      </c>
      <c r="D115" s="23">
        <v>122</v>
      </c>
      <c r="E115" s="23">
        <v>72</v>
      </c>
      <c r="F115" s="23">
        <v>194</v>
      </c>
      <c r="G115" s="23">
        <v>200</v>
      </c>
      <c r="H115" s="23">
        <v>6</v>
      </c>
      <c r="I115" s="8">
        <f t="shared" si="9"/>
        <v>0.03</v>
      </c>
      <c r="J115" s="8">
        <f t="shared" si="10"/>
        <v>0.97</v>
      </c>
    </row>
    <row r="116" spans="1:10" x14ac:dyDescent="0.2">
      <c r="A116" s="6" t="s">
        <v>66</v>
      </c>
      <c r="B116" s="7" t="s">
        <v>28</v>
      </c>
      <c r="C116" s="6" t="s">
        <v>12</v>
      </c>
      <c r="D116" s="20">
        <v>126</v>
      </c>
      <c r="E116" s="20">
        <v>71</v>
      </c>
      <c r="F116" s="20">
        <v>197</v>
      </c>
      <c r="G116" s="20">
        <v>200</v>
      </c>
      <c r="H116" s="20">
        <v>3</v>
      </c>
      <c r="I116" s="8">
        <f t="shared" si="9"/>
        <v>1.4999999999999999E-2</v>
      </c>
      <c r="J116" s="8">
        <f t="shared" si="10"/>
        <v>0.98499999999999999</v>
      </c>
    </row>
    <row r="117" spans="1:10" x14ac:dyDescent="0.2">
      <c r="A117" s="6" t="s">
        <v>66</v>
      </c>
      <c r="B117" s="7" t="s">
        <v>29</v>
      </c>
      <c r="C117" s="6" t="s">
        <v>14</v>
      </c>
      <c r="D117" s="23">
        <v>126</v>
      </c>
      <c r="E117" s="23">
        <v>73</v>
      </c>
      <c r="F117" s="23">
        <v>199</v>
      </c>
      <c r="G117" s="23">
        <v>200</v>
      </c>
      <c r="H117" s="23">
        <v>1</v>
      </c>
      <c r="I117" s="8">
        <f t="shared" si="9"/>
        <v>5.0000000000000001E-3</v>
      </c>
      <c r="J117" s="8">
        <f t="shared" si="10"/>
        <v>0.995</v>
      </c>
    </row>
    <row r="118" spans="1:10" x14ac:dyDescent="0.2">
      <c r="A118" s="6" t="s">
        <v>66</v>
      </c>
      <c r="B118" s="7" t="s">
        <v>30</v>
      </c>
      <c r="C118" s="6" t="s">
        <v>16</v>
      </c>
      <c r="D118" s="20">
        <v>123</v>
      </c>
      <c r="E118" s="20">
        <v>67</v>
      </c>
      <c r="F118" s="20">
        <v>190</v>
      </c>
      <c r="G118" s="20">
        <v>200</v>
      </c>
      <c r="H118" s="20">
        <v>10</v>
      </c>
      <c r="I118" s="8">
        <f t="shared" si="9"/>
        <v>0.05</v>
      </c>
      <c r="J118" s="8">
        <f t="shared" si="10"/>
        <v>0.95</v>
      </c>
    </row>
    <row r="119" spans="1:10" x14ac:dyDescent="0.2">
      <c r="A119" s="6" t="s">
        <v>66</v>
      </c>
      <c r="B119" s="7" t="s">
        <v>31</v>
      </c>
      <c r="C119" s="6" t="s">
        <v>18</v>
      </c>
      <c r="D119" s="23">
        <v>126</v>
      </c>
      <c r="E119" s="23">
        <v>72</v>
      </c>
      <c r="F119" s="23">
        <v>198</v>
      </c>
      <c r="G119" s="23">
        <v>200</v>
      </c>
      <c r="H119" s="23">
        <v>2</v>
      </c>
      <c r="I119" s="8">
        <f t="shared" si="9"/>
        <v>0.01</v>
      </c>
      <c r="J119" s="8">
        <f t="shared" si="10"/>
        <v>0.99</v>
      </c>
    </row>
    <row r="120" spans="1:10" x14ac:dyDescent="0.2">
      <c r="A120" s="6" t="s">
        <v>66</v>
      </c>
      <c r="B120" s="7" t="s">
        <v>32</v>
      </c>
      <c r="C120" s="6" t="s">
        <v>20</v>
      </c>
      <c r="D120" s="20">
        <v>126</v>
      </c>
      <c r="E120" s="20">
        <v>73</v>
      </c>
      <c r="F120" s="20">
        <v>199</v>
      </c>
      <c r="G120" s="20">
        <v>200</v>
      </c>
      <c r="H120" s="20">
        <v>1</v>
      </c>
      <c r="I120" s="8">
        <f t="shared" si="9"/>
        <v>5.0000000000000001E-3</v>
      </c>
      <c r="J120" s="8">
        <f t="shared" si="10"/>
        <v>0.995</v>
      </c>
    </row>
    <row r="121" spans="1:10" x14ac:dyDescent="0.2">
      <c r="A121" s="6" t="s">
        <v>66</v>
      </c>
      <c r="B121" s="7" t="s">
        <v>33</v>
      </c>
      <c r="C121" s="6" t="s">
        <v>22</v>
      </c>
      <c r="D121" s="23">
        <v>125</v>
      </c>
      <c r="E121" s="23">
        <v>73</v>
      </c>
      <c r="F121" s="23">
        <v>198</v>
      </c>
      <c r="G121" s="23">
        <v>200</v>
      </c>
      <c r="H121" s="23">
        <v>2</v>
      </c>
      <c r="I121" s="8">
        <f t="shared" si="9"/>
        <v>0.01</v>
      </c>
      <c r="J121" s="8">
        <f t="shared" si="10"/>
        <v>0.99</v>
      </c>
    </row>
    <row r="122" spans="1:10" x14ac:dyDescent="0.2">
      <c r="A122" s="6" t="s">
        <v>66</v>
      </c>
      <c r="B122" s="7" t="s">
        <v>34</v>
      </c>
      <c r="C122" s="6" t="s">
        <v>10</v>
      </c>
      <c r="D122" s="20">
        <v>125</v>
      </c>
      <c r="E122" s="20">
        <v>71</v>
      </c>
      <c r="F122" s="20">
        <v>196</v>
      </c>
      <c r="G122" s="20">
        <v>200</v>
      </c>
      <c r="H122" s="20">
        <v>4</v>
      </c>
      <c r="I122" s="8">
        <f t="shared" si="9"/>
        <v>0.02</v>
      </c>
      <c r="J122" s="8">
        <f t="shared" si="10"/>
        <v>0.98</v>
      </c>
    </row>
    <row r="123" spans="1:10" x14ac:dyDescent="0.2">
      <c r="A123" s="6" t="s">
        <v>66</v>
      </c>
      <c r="B123" s="7" t="s">
        <v>35</v>
      </c>
      <c r="C123" s="6" t="s">
        <v>12</v>
      </c>
      <c r="D123" s="23">
        <v>126</v>
      </c>
      <c r="E123" s="23">
        <v>74</v>
      </c>
      <c r="F123" s="23">
        <v>200</v>
      </c>
      <c r="G123" s="23">
        <v>200</v>
      </c>
      <c r="H123" s="23">
        <v>0</v>
      </c>
      <c r="I123" s="8">
        <f t="shared" si="9"/>
        <v>0</v>
      </c>
      <c r="J123" s="8">
        <f t="shared" si="10"/>
        <v>1</v>
      </c>
    </row>
    <row r="124" spans="1:10" x14ac:dyDescent="0.2">
      <c r="A124" s="6" t="s">
        <v>66</v>
      </c>
      <c r="B124" s="7" t="s">
        <v>36</v>
      </c>
      <c r="C124" s="6" t="s">
        <v>14</v>
      </c>
      <c r="D124" s="20">
        <v>126</v>
      </c>
      <c r="E124" s="20">
        <v>74</v>
      </c>
      <c r="F124" s="20">
        <v>200</v>
      </c>
      <c r="G124" s="20">
        <v>200</v>
      </c>
      <c r="H124" s="20">
        <v>0</v>
      </c>
      <c r="I124" s="8">
        <f t="shared" si="9"/>
        <v>0</v>
      </c>
      <c r="J124" s="8">
        <f t="shared" si="10"/>
        <v>1</v>
      </c>
    </row>
    <row r="125" spans="1:10" x14ac:dyDescent="0.2">
      <c r="A125" s="6" t="s">
        <v>66</v>
      </c>
      <c r="B125" s="7" t="s">
        <v>37</v>
      </c>
      <c r="C125" s="6" t="s">
        <v>16</v>
      </c>
      <c r="D125" s="23">
        <v>122</v>
      </c>
      <c r="E125" s="23">
        <v>71</v>
      </c>
      <c r="F125" s="23">
        <v>193</v>
      </c>
      <c r="G125" s="23">
        <v>200</v>
      </c>
      <c r="H125" s="23">
        <v>7</v>
      </c>
      <c r="I125" s="8">
        <f t="shared" si="9"/>
        <v>3.5000000000000003E-2</v>
      </c>
      <c r="J125" s="8">
        <f t="shared" si="10"/>
        <v>0.96499999999999997</v>
      </c>
    </row>
    <row r="126" spans="1:10" x14ac:dyDescent="0.2">
      <c r="A126" s="6" t="s">
        <v>66</v>
      </c>
      <c r="B126" s="7" t="s">
        <v>38</v>
      </c>
      <c r="C126" s="6" t="s">
        <v>18</v>
      </c>
      <c r="D126" s="20">
        <v>123</v>
      </c>
      <c r="E126" s="20">
        <v>72</v>
      </c>
      <c r="F126" s="20">
        <v>195</v>
      </c>
      <c r="G126" s="20">
        <v>200</v>
      </c>
      <c r="H126" s="20">
        <v>5</v>
      </c>
      <c r="I126" s="8">
        <f t="shared" si="9"/>
        <v>2.5000000000000001E-2</v>
      </c>
      <c r="J126" s="8">
        <f t="shared" si="10"/>
        <v>0.97499999999999998</v>
      </c>
    </row>
    <row r="127" spans="1:10" x14ac:dyDescent="0.2">
      <c r="A127" s="6" t="s">
        <v>66</v>
      </c>
      <c r="B127" s="7" t="s">
        <v>39</v>
      </c>
      <c r="C127" s="6" t="s">
        <v>20</v>
      </c>
      <c r="D127" s="23">
        <v>123</v>
      </c>
      <c r="E127" s="23">
        <v>72</v>
      </c>
      <c r="F127" s="23">
        <v>195</v>
      </c>
      <c r="G127" s="23">
        <v>200</v>
      </c>
      <c r="H127" s="23">
        <v>5</v>
      </c>
      <c r="I127" s="8">
        <f t="shared" si="9"/>
        <v>2.5000000000000001E-2</v>
      </c>
      <c r="J127" s="8">
        <f t="shared" si="10"/>
        <v>0.97499999999999998</v>
      </c>
    </row>
    <row r="128" spans="1:10" x14ac:dyDescent="0.2">
      <c r="A128" s="6" t="s">
        <v>66</v>
      </c>
      <c r="B128" s="7" t="s">
        <v>40</v>
      </c>
      <c r="C128" s="6" t="s">
        <v>22</v>
      </c>
      <c r="D128" s="20">
        <v>124</v>
      </c>
      <c r="E128" s="20">
        <v>72</v>
      </c>
      <c r="F128" s="20">
        <v>196</v>
      </c>
      <c r="G128" s="20">
        <v>200</v>
      </c>
      <c r="H128" s="20">
        <v>4</v>
      </c>
      <c r="I128" s="8">
        <f t="shared" si="9"/>
        <v>0.02</v>
      </c>
      <c r="J128" s="8">
        <f t="shared" si="10"/>
        <v>0.98</v>
      </c>
    </row>
    <row r="129" spans="1:10" x14ac:dyDescent="0.2">
      <c r="A129" s="6" t="s">
        <v>66</v>
      </c>
      <c r="B129" s="7" t="s">
        <v>41</v>
      </c>
      <c r="C129" s="6" t="s">
        <v>10</v>
      </c>
      <c r="D129" s="23">
        <v>124</v>
      </c>
      <c r="E129" s="23">
        <v>73</v>
      </c>
      <c r="F129" s="23">
        <v>197</v>
      </c>
      <c r="G129" s="23">
        <v>200</v>
      </c>
      <c r="H129" s="23">
        <v>3</v>
      </c>
      <c r="I129" s="8">
        <f t="shared" si="9"/>
        <v>1.4999999999999999E-2</v>
      </c>
      <c r="J129" s="8">
        <f t="shared" si="10"/>
        <v>0.98499999999999999</v>
      </c>
    </row>
    <row r="130" spans="1:10" x14ac:dyDescent="0.2">
      <c r="A130" s="6" t="s">
        <v>66</v>
      </c>
      <c r="B130" s="7" t="s">
        <v>42</v>
      </c>
      <c r="C130" s="6" t="s">
        <v>12</v>
      </c>
      <c r="D130" s="20">
        <v>126</v>
      </c>
      <c r="E130" s="20">
        <v>71</v>
      </c>
      <c r="F130" s="20">
        <v>197</v>
      </c>
      <c r="G130" s="20">
        <v>200</v>
      </c>
      <c r="H130" s="20">
        <v>3</v>
      </c>
      <c r="I130" s="8">
        <f t="shared" si="9"/>
        <v>1.4999999999999999E-2</v>
      </c>
      <c r="J130" s="8">
        <f t="shared" si="10"/>
        <v>0.98499999999999999</v>
      </c>
    </row>
    <row r="131" spans="1:10" x14ac:dyDescent="0.2">
      <c r="A131" s="6" t="s">
        <v>66</v>
      </c>
      <c r="B131" s="7" t="s">
        <v>43</v>
      </c>
      <c r="C131" s="6" t="s">
        <v>14</v>
      </c>
      <c r="D131" s="23">
        <v>126</v>
      </c>
      <c r="E131" s="23">
        <v>74</v>
      </c>
      <c r="F131" s="23">
        <v>200</v>
      </c>
      <c r="G131" s="23">
        <v>200</v>
      </c>
      <c r="H131" s="23">
        <v>0</v>
      </c>
      <c r="I131" s="8">
        <f t="shared" si="9"/>
        <v>0</v>
      </c>
      <c r="J131" s="8">
        <f t="shared" si="10"/>
        <v>1</v>
      </c>
    </row>
    <row r="132" spans="1:10" x14ac:dyDescent="0.2">
      <c r="A132" s="9" t="s">
        <v>47</v>
      </c>
      <c r="B132" s="9"/>
      <c r="C132" s="10"/>
      <c r="D132" s="11">
        <f>SUM(D104:D131)</f>
        <v>3481</v>
      </c>
      <c r="E132" s="11">
        <f>SUM(E104:E131)</f>
        <v>2021</v>
      </c>
      <c r="F132" s="11">
        <f>SUM(F104:F131)</f>
        <v>5502</v>
      </c>
      <c r="G132" s="11">
        <f>SUM(G104:G131)</f>
        <v>5600</v>
      </c>
      <c r="H132" s="11">
        <f>SUM(H104:H131)</f>
        <v>98</v>
      </c>
      <c r="I132" s="11"/>
      <c r="J132" s="11"/>
    </row>
    <row r="133" spans="1:10" x14ac:dyDescent="0.2">
      <c r="A133" s="9" t="s">
        <v>44</v>
      </c>
      <c r="B133" s="9"/>
      <c r="C133" s="10"/>
      <c r="D133" s="12">
        <f>D132/28</f>
        <v>124.32142857142857</v>
      </c>
      <c r="E133" s="12">
        <f t="shared" ref="E133:H133" si="11">E132/28</f>
        <v>72.178571428571431</v>
      </c>
      <c r="F133" s="12">
        <f t="shared" si="11"/>
        <v>196.5</v>
      </c>
      <c r="G133" s="12">
        <f t="shared" si="11"/>
        <v>200</v>
      </c>
      <c r="H133" s="12">
        <f t="shared" si="11"/>
        <v>3.5</v>
      </c>
      <c r="I133" s="13">
        <f>H133/G133</f>
        <v>1.7500000000000002E-2</v>
      </c>
      <c r="J133" s="13">
        <f>F133/G133</f>
        <v>0.98250000000000004</v>
      </c>
    </row>
    <row r="134" spans="1:10" x14ac:dyDescent="0.2">
      <c r="A134" s="32"/>
      <c r="B134" s="32"/>
      <c r="C134" s="32"/>
      <c r="D134" s="32"/>
      <c r="E134" s="32"/>
      <c r="F134" s="32"/>
      <c r="G134" s="32"/>
      <c r="H134" s="32"/>
      <c r="I134" s="32"/>
    </row>
    <row r="135" spans="1:10" ht="13.5" thickBot="1" x14ac:dyDescent="0.25">
      <c r="A135" s="33" t="s">
        <v>48</v>
      </c>
      <c r="B135" s="33"/>
      <c r="C135" s="33"/>
      <c r="D135" s="33"/>
      <c r="E135" s="33"/>
      <c r="F135" s="33"/>
      <c r="G135" s="33"/>
      <c r="H135" s="33"/>
      <c r="I135" s="33"/>
      <c r="J135" s="33"/>
    </row>
    <row r="136" spans="1:10" ht="13.5" thickBot="1" x14ac:dyDescent="0.25">
      <c r="A136" s="3" t="s">
        <v>1</v>
      </c>
      <c r="B136" s="4"/>
      <c r="C136" s="4"/>
      <c r="D136" s="5" t="s">
        <v>2</v>
      </c>
      <c r="E136" s="5" t="s">
        <v>3</v>
      </c>
      <c r="F136" s="5" t="s">
        <v>4</v>
      </c>
      <c r="G136" s="5" t="s">
        <v>5</v>
      </c>
      <c r="H136" s="5" t="s">
        <v>6</v>
      </c>
      <c r="I136" s="5" t="s">
        <v>7</v>
      </c>
      <c r="J136" s="5" t="s">
        <v>8</v>
      </c>
    </row>
    <row r="137" spans="1:10" x14ac:dyDescent="0.2">
      <c r="A137" s="6" t="s">
        <v>66</v>
      </c>
      <c r="B137" s="7" t="s">
        <v>9</v>
      </c>
      <c r="C137" s="6" t="s">
        <v>16</v>
      </c>
      <c r="D137" s="20">
        <v>27</v>
      </c>
      <c r="E137" s="20">
        <v>0</v>
      </c>
      <c r="F137" s="20">
        <v>27</v>
      </c>
      <c r="G137" s="20">
        <v>30</v>
      </c>
      <c r="H137" s="20">
        <v>3</v>
      </c>
      <c r="I137" s="8">
        <f t="shared" ref="I137:I164" si="12">H137/G137</f>
        <v>0.1</v>
      </c>
      <c r="J137" s="8">
        <f t="shared" ref="J137:J164" si="13">F137/G137</f>
        <v>0.9</v>
      </c>
    </row>
    <row r="138" spans="1:10" ht="15" customHeight="1" x14ac:dyDescent="0.2">
      <c r="A138" s="6" t="s">
        <v>66</v>
      </c>
      <c r="B138" s="7" t="s">
        <v>11</v>
      </c>
      <c r="C138" s="6" t="s">
        <v>18</v>
      </c>
      <c r="D138" s="23">
        <v>30</v>
      </c>
      <c r="E138" s="23">
        <v>0</v>
      </c>
      <c r="F138" s="23">
        <v>30</v>
      </c>
      <c r="G138" s="23">
        <v>30</v>
      </c>
      <c r="H138" s="23">
        <v>0</v>
      </c>
      <c r="I138" s="8">
        <f t="shared" si="12"/>
        <v>0</v>
      </c>
      <c r="J138" s="8">
        <f t="shared" si="13"/>
        <v>1</v>
      </c>
    </row>
    <row r="139" spans="1:10" x14ac:dyDescent="0.2">
      <c r="A139" s="6" t="s">
        <v>66</v>
      </c>
      <c r="B139" s="7" t="s">
        <v>13</v>
      </c>
      <c r="C139" s="6" t="s">
        <v>20</v>
      </c>
      <c r="D139" s="20">
        <v>29</v>
      </c>
      <c r="E139" s="20">
        <v>0</v>
      </c>
      <c r="F139" s="20">
        <v>29</v>
      </c>
      <c r="G139" s="20">
        <v>30</v>
      </c>
      <c r="H139" s="20">
        <v>1</v>
      </c>
      <c r="I139" s="8">
        <f t="shared" si="12"/>
        <v>3.3333333333333333E-2</v>
      </c>
      <c r="J139" s="8">
        <f t="shared" si="13"/>
        <v>0.96666666666666667</v>
      </c>
    </row>
    <row r="140" spans="1:10" x14ac:dyDescent="0.2">
      <c r="A140" s="6" t="s">
        <v>66</v>
      </c>
      <c r="B140" s="7" t="s">
        <v>15</v>
      </c>
      <c r="C140" s="6" t="s">
        <v>22</v>
      </c>
      <c r="D140" s="23">
        <v>30</v>
      </c>
      <c r="E140" s="23">
        <v>0</v>
      </c>
      <c r="F140" s="23">
        <v>30</v>
      </c>
      <c r="G140" s="23">
        <v>30</v>
      </c>
      <c r="H140" s="23">
        <v>0</v>
      </c>
      <c r="I140" s="8">
        <f t="shared" si="12"/>
        <v>0</v>
      </c>
      <c r="J140" s="8">
        <f t="shared" si="13"/>
        <v>1</v>
      </c>
    </row>
    <row r="141" spans="1:10" x14ac:dyDescent="0.2">
      <c r="A141" s="6" t="s">
        <v>66</v>
      </c>
      <c r="B141" s="7" t="s">
        <v>17</v>
      </c>
      <c r="C141" s="6" t="s">
        <v>10</v>
      </c>
      <c r="D141" s="20">
        <v>29</v>
      </c>
      <c r="E141" s="20">
        <v>0</v>
      </c>
      <c r="F141" s="20">
        <v>29</v>
      </c>
      <c r="G141" s="20">
        <v>30</v>
      </c>
      <c r="H141" s="20">
        <v>1</v>
      </c>
      <c r="I141" s="8">
        <f t="shared" si="12"/>
        <v>3.3333333333333333E-2</v>
      </c>
      <c r="J141" s="8">
        <f t="shared" si="13"/>
        <v>0.96666666666666667</v>
      </c>
    </row>
    <row r="142" spans="1:10" x14ac:dyDescent="0.2">
      <c r="A142" s="6" t="s">
        <v>66</v>
      </c>
      <c r="B142" s="7" t="s">
        <v>19</v>
      </c>
      <c r="C142" s="6" t="s">
        <v>12</v>
      </c>
      <c r="D142" s="23">
        <v>29</v>
      </c>
      <c r="E142" s="23">
        <v>0</v>
      </c>
      <c r="F142" s="23">
        <v>29</v>
      </c>
      <c r="G142" s="23">
        <v>30</v>
      </c>
      <c r="H142" s="23">
        <v>1</v>
      </c>
      <c r="I142" s="8">
        <f t="shared" si="12"/>
        <v>3.3333333333333333E-2</v>
      </c>
      <c r="J142" s="8">
        <f t="shared" si="13"/>
        <v>0.96666666666666667</v>
      </c>
    </row>
    <row r="143" spans="1:10" x14ac:dyDescent="0.2">
      <c r="A143" s="6" t="s">
        <v>66</v>
      </c>
      <c r="B143" s="7" t="s">
        <v>21</v>
      </c>
      <c r="C143" s="6" t="s">
        <v>14</v>
      </c>
      <c r="D143" s="20">
        <v>30</v>
      </c>
      <c r="E143" s="20">
        <v>0</v>
      </c>
      <c r="F143" s="20">
        <v>30</v>
      </c>
      <c r="G143" s="20">
        <v>30</v>
      </c>
      <c r="H143" s="20">
        <v>0</v>
      </c>
      <c r="I143" s="8">
        <f t="shared" si="12"/>
        <v>0</v>
      </c>
      <c r="J143" s="8">
        <f t="shared" si="13"/>
        <v>1</v>
      </c>
    </row>
    <row r="144" spans="1:10" x14ac:dyDescent="0.2">
      <c r="A144" s="6" t="s">
        <v>66</v>
      </c>
      <c r="B144" s="7" t="s">
        <v>23</v>
      </c>
      <c r="C144" s="6" t="s">
        <v>16</v>
      </c>
      <c r="D144" s="23">
        <v>30</v>
      </c>
      <c r="E144" s="23">
        <v>0</v>
      </c>
      <c r="F144" s="23">
        <v>30</v>
      </c>
      <c r="G144" s="23">
        <v>30</v>
      </c>
      <c r="H144" s="23">
        <v>0</v>
      </c>
      <c r="I144" s="8">
        <f t="shared" si="12"/>
        <v>0</v>
      </c>
      <c r="J144" s="8">
        <f t="shared" si="13"/>
        <v>1</v>
      </c>
    </row>
    <row r="145" spans="1:10" x14ac:dyDescent="0.2">
      <c r="A145" s="6" t="s">
        <v>66</v>
      </c>
      <c r="B145" s="7" t="s">
        <v>24</v>
      </c>
      <c r="C145" s="6" t="s">
        <v>18</v>
      </c>
      <c r="D145" s="20">
        <v>29</v>
      </c>
      <c r="E145" s="20">
        <v>0</v>
      </c>
      <c r="F145" s="20">
        <v>29</v>
      </c>
      <c r="G145" s="20">
        <v>30</v>
      </c>
      <c r="H145" s="20">
        <v>1</v>
      </c>
      <c r="I145" s="8">
        <f t="shared" si="12"/>
        <v>3.3333333333333333E-2</v>
      </c>
      <c r="J145" s="8">
        <f t="shared" si="13"/>
        <v>0.96666666666666667</v>
      </c>
    </row>
    <row r="146" spans="1:10" x14ac:dyDescent="0.2">
      <c r="A146" s="6" t="s">
        <v>66</v>
      </c>
      <c r="B146" s="7" t="s">
        <v>25</v>
      </c>
      <c r="C146" s="6" t="s">
        <v>20</v>
      </c>
      <c r="D146" s="23">
        <v>30</v>
      </c>
      <c r="E146" s="23">
        <v>0</v>
      </c>
      <c r="F146" s="23">
        <v>30</v>
      </c>
      <c r="G146" s="23">
        <v>30</v>
      </c>
      <c r="H146" s="23">
        <v>0</v>
      </c>
      <c r="I146" s="8">
        <f t="shared" si="12"/>
        <v>0</v>
      </c>
      <c r="J146" s="8">
        <f t="shared" si="13"/>
        <v>1</v>
      </c>
    </row>
    <row r="147" spans="1:10" x14ac:dyDescent="0.2">
      <c r="A147" s="6" t="s">
        <v>66</v>
      </c>
      <c r="B147" s="7" t="s">
        <v>26</v>
      </c>
      <c r="C147" s="6" t="s">
        <v>22</v>
      </c>
      <c r="D147" s="20">
        <v>29</v>
      </c>
      <c r="E147" s="20">
        <v>0</v>
      </c>
      <c r="F147" s="20">
        <v>29</v>
      </c>
      <c r="G147" s="20">
        <v>30</v>
      </c>
      <c r="H147" s="20">
        <v>1</v>
      </c>
      <c r="I147" s="8">
        <f t="shared" si="12"/>
        <v>3.3333333333333333E-2</v>
      </c>
      <c r="J147" s="8">
        <f t="shared" si="13"/>
        <v>0.96666666666666667</v>
      </c>
    </row>
    <row r="148" spans="1:10" x14ac:dyDescent="0.2">
      <c r="A148" s="6" t="s">
        <v>66</v>
      </c>
      <c r="B148" s="7" t="s">
        <v>27</v>
      </c>
      <c r="C148" s="6" t="s">
        <v>10</v>
      </c>
      <c r="D148" s="23">
        <v>29</v>
      </c>
      <c r="E148" s="23">
        <v>0</v>
      </c>
      <c r="F148" s="23">
        <v>29</v>
      </c>
      <c r="G148" s="23">
        <v>30</v>
      </c>
      <c r="H148" s="23">
        <v>1</v>
      </c>
      <c r="I148" s="8">
        <f t="shared" si="12"/>
        <v>3.3333333333333333E-2</v>
      </c>
      <c r="J148" s="8">
        <f t="shared" si="13"/>
        <v>0.96666666666666667</v>
      </c>
    </row>
    <row r="149" spans="1:10" x14ac:dyDescent="0.2">
      <c r="A149" s="6" t="s">
        <v>66</v>
      </c>
      <c r="B149" s="7" t="s">
        <v>28</v>
      </c>
      <c r="C149" s="6" t="s">
        <v>12</v>
      </c>
      <c r="D149" s="20">
        <v>30</v>
      </c>
      <c r="E149" s="20">
        <v>0</v>
      </c>
      <c r="F149" s="20">
        <v>30</v>
      </c>
      <c r="G149" s="20">
        <v>30</v>
      </c>
      <c r="H149" s="20">
        <v>0</v>
      </c>
      <c r="I149" s="8">
        <f t="shared" si="12"/>
        <v>0</v>
      </c>
      <c r="J149" s="8">
        <f t="shared" si="13"/>
        <v>1</v>
      </c>
    </row>
    <row r="150" spans="1:10" x14ac:dyDescent="0.2">
      <c r="A150" s="6" t="s">
        <v>66</v>
      </c>
      <c r="B150" s="7" t="s">
        <v>29</v>
      </c>
      <c r="C150" s="6" t="s">
        <v>14</v>
      </c>
      <c r="D150" s="23">
        <v>29</v>
      </c>
      <c r="E150" s="23">
        <v>0</v>
      </c>
      <c r="F150" s="23">
        <v>29</v>
      </c>
      <c r="G150" s="23">
        <v>30</v>
      </c>
      <c r="H150" s="23">
        <v>1</v>
      </c>
      <c r="I150" s="8">
        <f t="shared" si="12"/>
        <v>3.3333333333333333E-2</v>
      </c>
      <c r="J150" s="8">
        <f t="shared" si="13"/>
        <v>0.96666666666666667</v>
      </c>
    </row>
    <row r="151" spans="1:10" x14ac:dyDescent="0.2">
      <c r="A151" s="6" t="s">
        <v>66</v>
      </c>
      <c r="B151" s="7" t="s">
        <v>30</v>
      </c>
      <c r="C151" s="6" t="s">
        <v>16</v>
      </c>
      <c r="D151" s="20">
        <v>30</v>
      </c>
      <c r="E151" s="20">
        <v>0</v>
      </c>
      <c r="F151" s="20">
        <v>30</v>
      </c>
      <c r="G151" s="20">
        <v>30</v>
      </c>
      <c r="H151" s="20">
        <v>0</v>
      </c>
      <c r="I151" s="8">
        <f t="shared" si="12"/>
        <v>0</v>
      </c>
      <c r="J151" s="8">
        <f t="shared" si="13"/>
        <v>1</v>
      </c>
    </row>
    <row r="152" spans="1:10" x14ac:dyDescent="0.2">
      <c r="A152" s="6" t="s">
        <v>66</v>
      </c>
      <c r="B152" s="7" t="s">
        <v>31</v>
      </c>
      <c r="C152" s="6" t="s">
        <v>18</v>
      </c>
      <c r="D152" s="23">
        <v>25</v>
      </c>
      <c r="E152" s="23">
        <v>0</v>
      </c>
      <c r="F152" s="23">
        <v>25</v>
      </c>
      <c r="G152" s="23">
        <v>30</v>
      </c>
      <c r="H152" s="23">
        <v>5</v>
      </c>
      <c r="I152" s="8">
        <f t="shared" si="12"/>
        <v>0.16666666666666666</v>
      </c>
      <c r="J152" s="8">
        <f t="shared" si="13"/>
        <v>0.83333333333333337</v>
      </c>
    </row>
    <row r="153" spans="1:10" x14ac:dyDescent="0.2">
      <c r="A153" s="6" t="s">
        <v>66</v>
      </c>
      <c r="B153" s="7" t="s">
        <v>32</v>
      </c>
      <c r="C153" s="6" t="s">
        <v>20</v>
      </c>
      <c r="D153" s="20">
        <v>28</v>
      </c>
      <c r="E153" s="20">
        <v>0</v>
      </c>
      <c r="F153" s="20">
        <v>28</v>
      </c>
      <c r="G153" s="20">
        <v>30</v>
      </c>
      <c r="H153" s="20">
        <v>2</v>
      </c>
      <c r="I153" s="8">
        <f t="shared" si="12"/>
        <v>6.6666666666666666E-2</v>
      </c>
      <c r="J153" s="8">
        <f t="shared" si="13"/>
        <v>0.93333333333333335</v>
      </c>
    </row>
    <row r="154" spans="1:10" x14ac:dyDescent="0.2">
      <c r="A154" s="6" t="s">
        <v>66</v>
      </c>
      <c r="B154" s="7" t="s">
        <v>33</v>
      </c>
      <c r="C154" s="6" t="s">
        <v>22</v>
      </c>
      <c r="D154" s="23">
        <v>30</v>
      </c>
      <c r="E154" s="23">
        <v>0</v>
      </c>
      <c r="F154" s="23">
        <v>30</v>
      </c>
      <c r="G154" s="23">
        <v>30</v>
      </c>
      <c r="H154" s="23">
        <v>0</v>
      </c>
      <c r="I154" s="8">
        <f t="shared" si="12"/>
        <v>0</v>
      </c>
      <c r="J154" s="8">
        <f t="shared" si="13"/>
        <v>1</v>
      </c>
    </row>
    <row r="155" spans="1:10" x14ac:dyDescent="0.2">
      <c r="A155" s="6" t="s">
        <v>66</v>
      </c>
      <c r="B155" s="7" t="s">
        <v>34</v>
      </c>
      <c r="C155" s="6" t="s">
        <v>10</v>
      </c>
      <c r="D155" s="20">
        <v>30</v>
      </c>
      <c r="E155" s="20">
        <v>0</v>
      </c>
      <c r="F155" s="20">
        <v>30</v>
      </c>
      <c r="G155" s="20">
        <v>30</v>
      </c>
      <c r="H155" s="20">
        <v>0</v>
      </c>
      <c r="I155" s="8">
        <f t="shared" si="12"/>
        <v>0</v>
      </c>
      <c r="J155" s="8">
        <f t="shared" si="13"/>
        <v>1</v>
      </c>
    </row>
    <row r="156" spans="1:10" x14ac:dyDescent="0.2">
      <c r="A156" s="6" t="s">
        <v>66</v>
      </c>
      <c r="B156" s="7" t="s">
        <v>35</v>
      </c>
      <c r="C156" s="6" t="s">
        <v>12</v>
      </c>
      <c r="D156" s="23">
        <v>29</v>
      </c>
      <c r="E156" s="23">
        <v>0</v>
      </c>
      <c r="F156" s="23">
        <v>29</v>
      </c>
      <c r="G156" s="23">
        <v>30</v>
      </c>
      <c r="H156" s="23">
        <v>1</v>
      </c>
      <c r="I156" s="8">
        <f t="shared" si="12"/>
        <v>3.3333333333333333E-2</v>
      </c>
      <c r="J156" s="8">
        <f t="shared" si="13"/>
        <v>0.96666666666666667</v>
      </c>
    </row>
    <row r="157" spans="1:10" x14ac:dyDescent="0.2">
      <c r="A157" s="6" t="s">
        <v>66</v>
      </c>
      <c r="B157" s="7" t="s">
        <v>36</v>
      </c>
      <c r="C157" s="6" t="s">
        <v>14</v>
      </c>
      <c r="D157" s="20">
        <v>29</v>
      </c>
      <c r="E157" s="20">
        <v>0</v>
      </c>
      <c r="F157" s="20">
        <v>29</v>
      </c>
      <c r="G157" s="20">
        <v>30</v>
      </c>
      <c r="H157" s="20">
        <v>1</v>
      </c>
      <c r="I157" s="8">
        <f t="shared" si="12"/>
        <v>3.3333333333333333E-2</v>
      </c>
      <c r="J157" s="8">
        <f t="shared" si="13"/>
        <v>0.96666666666666667</v>
      </c>
    </row>
    <row r="158" spans="1:10" x14ac:dyDescent="0.2">
      <c r="A158" s="6" t="s">
        <v>66</v>
      </c>
      <c r="B158" s="7" t="s">
        <v>37</v>
      </c>
      <c r="C158" s="6" t="s">
        <v>16</v>
      </c>
      <c r="D158" s="23">
        <v>29</v>
      </c>
      <c r="E158" s="23">
        <v>0</v>
      </c>
      <c r="F158" s="23">
        <v>29</v>
      </c>
      <c r="G158" s="23">
        <v>30</v>
      </c>
      <c r="H158" s="23">
        <v>1</v>
      </c>
      <c r="I158" s="8">
        <f t="shared" si="12"/>
        <v>3.3333333333333333E-2</v>
      </c>
      <c r="J158" s="8">
        <f t="shared" si="13"/>
        <v>0.96666666666666667</v>
      </c>
    </row>
    <row r="159" spans="1:10" x14ac:dyDescent="0.2">
      <c r="A159" s="6" t="s">
        <v>66</v>
      </c>
      <c r="B159" s="7" t="s">
        <v>38</v>
      </c>
      <c r="C159" s="6" t="s">
        <v>18</v>
      </c>
      <c r="D159" s="20">
        <v>29</v>
      </c>
      <c r="E159" s="20">
        <v>0</v>
      </c>
      <c r="F159" s="20">
        <v>29</v>
      </c>
      <c r="G159" s="20">
        <v>30</v>
      </c>
      <c r="H159" s="20">
        <v>1</v>
      </c>
      <c r="I159" s="8">
        <f t="shared" si="12"/>
        <v>3.3333333333333333E-2</v>
      </c>
      <c r="J159" s="8">
        <f t="shared" si="13"/>
        <v>0.96666666666666667</v>
      </c>
    </row>
    <row r="160" spans="1:10" x14ac:dyDescent="0.2">
      <c r="A160" s="6" t="s">
        <v>66</v>
      </c>
      <c r="B160" s="7" t="s">
        <v>39</v>
      </c>
      <c r="C160" s="6" t="s">
        <v>20</v>
      </c>
      <c r="D160" s="23">
        <v>30</v>
      </c>
      <c r="E160" s="23">
        <v>0</v>
      </c>
      <c r="F160" s="23">
        <v>30</v>
      </c>
      <c r="G160" s="23">
        <v>30</v>
      </c>
      <c r="H160" s="23">
        <v>0</v>
      </c>
      <c r="I160" s="8">
        <f t="shared" si="12"/>
        <v>0</v>
      </c>
      <c r="J160" s="8">
        <f t="shared" si="13"/>
        <v>1</v>
      </c>
    </row>
    <row r="161" spans="1:10" x14ac:dyDescent="0.2">
      <c r="A161" s="6" t="s">
        <v>66</v>
      </c>
      <c r="B161" s="7" t="s">
        <v>40</v>
      </c>
      <c r="C161" s="6" t="s">
        <v>22</v>
      </c>
      <c r="D161" s="20">
        <v>28</v>
      </c>
      <c r="E161" s="20">
        <v>0</v>
      </c>
      <c r="F161" s="20">
        <v>28</v>
      </c>
      <c r="G161" s="20">
        <v>30</v>
      </c>
      <c r="H161" s="20">
        <v>2</v>
      </c>
      <c r="I161" s="8">
        <f t="shared" si="12"/>
        <v>6.6666666666666666E-2</v>
      </c>
      <c r="J161" s="8">
        <f t="shared" si="13"/>
        <v>0.93333333333333335</v>
      </c>
    </row>
    <row r="162" spans="1:10" x14ac:dyDescent="0.2">
      <c r="A162" s="6" t="s">
        <v>66</v>
      </c>
      <c r="B162" s="7" t="s">
        <v>41</v>
      </c>
      <c r="C162" s="6" t="s">
        <v>10</v>
      </c>
      <c r="D162" s="23">
        <v>30</v>
      </c>
      <c r="E162" s="23">
        <v>0</v>
      </c>
      <c r="F162" s="23">
        <v>30</v>
      </c>
      <c r="G162" s="23">
        <v>30</v>
      </c>
      <c r="H162" s="23">
        <v>0</v>
      </c>
      <c r="I162" s="8">
        <f t="shared" si="12"/>
        <v>0</v>
      </c>
      <c r="J162" s="8">
        <f t="shared" si="13"/>
        <v>1</v>
      </c>
    </row>
    <row r="163" spans="1:10" x14ac:dyDescent="0.2">
      <c r="A163" s="6" t="s">
        <v>66</v>
      </c>
      <c r="B163" s="7" t="s">
        <v>42</v>
      </c>
      <c r="C163" s="6" t="s">
        <v>12</v>
      </c>
      <c r="D163" s="20">
        <v>29</v>
      </c>
      <c r="E163" s="20">
        <v>0</v>
      </c>
      <c r="F163" s="20">
        <v>29</v>
      </c>
      <c r="G163" s="20">
        <v>30</v>
      </c>
      <c r="H163" s="20">
        <v>1</v>
      </c>
      <c r="I163" s="8">
        <f t="shared" si="12"/>
        <v>3.3333333333333333E-2</v>
      </c>
      <c r="J163" s="8">
        <f t="shared" si="13"/>
        <v>0.96666666666666667</v>
      </c>
    </row>
    <row r="164" spans="1:10" x14ac:dyDescent="0.2">
      <c r="A164" s="6" t="s">
        <v>66</v>
      </c>
      <c r="B164" s="7" t="s">
        <v>43</v>
      </c>
      <c r="C164" s="6" t="s">
        <v>14</v>
      </c>
      <c r="D164" s="23">
        <v>30</v>
      </c>
      <c r="E164" s="23">
        <v>0</v>
      </c>
      <c r="F164" s="23">
        <v>30</v>
      </c>
      <c r="G164" s="23">
        <v>30</v>
      </c>
      <c r="H164" s="23">
        <v>0</v>
      </c>
      <c r="I164" s="8">
        <f t="shared" si="12"/>
        <v>0</v>
      </c>
      <c r="J164" s="8">
        <f t="shared" si="13"/>
        <v>1</v>
      </c>
    </row>
    <row r="165" spans="1:10" x14ac:dyDescent="0.2">
      <c r="A165" s="9" t="s">
        <v>49</v>
      </c>
      <c r="B165" s="9"/>
      <c r="C165" s="10"/>
      <c r="D165" s="11">
        <f>SUM(D137:D164)</f>
        <v>816</v>
      </c>
      <c r="E165" s="11">
        <f>SUM(E137:E164)</f>
        <v>0</v>
      </c>
      <c r="F165" s="11">
        <f>SUM(F137:F164)</f>
        <v>816</v>
      </c>
      <c r="G165" s="11">
        <f>SUM(G137:G164)</f>
        <v>840</v>
      </c>
      <c r="H165" s="11">
        <f>SUM(H137:H164)</f>
        <v>24</v>
      </c>
      <c r="I165" s="11"/>
      <c r="J165" s="11"/>
    </row>
    <row r="166" spans="1:10" x14ac:dyDescent="0.2">
      <c r="A166" s="9" t="s">
        <v>44</v>
      </c>
      <c r="B166" s="9"/>
      <c r="C166" s="10"/>
      <c r="D166" s="12">
        <f>D165/28</f>
        <v>29.142857142857142</v>
      </c>
      <c r="E166" s="12">
        <f t="shared" ref="E166:H166" si="14">E165/28</f>
        <v>0</v>
      </c>
      <c r="F166" s="12">
        <f t="shared" si="14"/>
        <v>29.142857142857142</v>
      </c>
      <c r="G166" s="12">
        <f t="shared" si="14"/>
        <v>30</v>
      </c>
      <c r="H166" s="12">
        <f t="shared" si="14"/>
        <v>0.8571428571428571</v>
      </c>
      <c r="I166" s="13">
        <f>H166/G166</f>
        <v>2.8571428571428571E-2</v>
      </c>
      <c r="J166" s="13">
        <f>F166/G166</f>
        <v>0.97142857142857142</v>
      </c>
    </row>
    <row r="167" spans="1:10" x14ac:dyDescent="0.2">
      <c r="A167" s="32"/>
      <c r="B167" s="32"/>
      <c r="C167" s="32"/>
      <c r="D167" s="32"/>
      <c r="E167" s="32"/>
      <c r="F167" s="32"/>
      <c r="G167" s="32"/>
      <c r="H167" s="32"/>
      <c r="I167" s="32"/>
    </row>
    <row r="168" spans="1:10" ht="13.5" thickBot="1" x14ac:dyDescent="0.25">
      <c r="A168" s="33" t="s">
        <v>50</v>
      </c>
      <c r="B168" s="33"/>
      <c r="C168" s="33"/>
      <c r="D168" s="33"/>
      <c r="E168" s="33"/>
      <c r="F168" s="33"/>
      <c r="G168" s="33"/>
      <c r="H168" s="33"/>
      <c r="I168" s="33"/>
      <c r="J168" s="33"/>
    </row>
    <row r="169" spans="1:10" ht="13.5" thickBot="1" x14ac:dyDescent="0.25">
      <c r="A169" s="3" t="s">
        <v>1</v>
      </c>
      <c r="B169" s="4"/>
      <c r="C169" s="4"/>
      <c r="D169" s="5" t="s">
        <v>2</v>
      </c>
      <c r="E169" s="5" t="s">
        <v>3</v>
      </c>
      <c r="F169" s="5" t="s">
        <v>4</v>
      </c>
      <c r="G169" s="5" t="s">
        <v>5</v>
      </c>
      <c r="H169" s="5" t="s">
        <v>6</v>
      </c>
      <c r="I169" s="5" t="s">
        <v>7</v>
      </c>
      <c r="J169" s="5" t="s">
        <v>8</v>
      </c>
    </row>
    <row r="170" spans="1:10" x14ac:dyDescent="0.2">
      <c r="A170" s="6" t="s">
        <v>66</v>
      </c>
      <c r="B170" s="7" t="s">
        <v>9</v>
      </c>
      <c r="C170" s="6" t="s">
        <v>16</v>
      </c>
      <c r="D170" s="20">
        <v>27</v>
      </c>
      <c r="E170" s="20">
        <v>10</v>
      </c>
      <c r="F170" s="20">
        <v>37</v>
      </c>
      <c r="G170" s="20">
        <v>40</v>
      </c>
      <c r="H170" s="20">
        <v>3</v>
      </c>
      <c r="I170" s="8">
        <f t="shared" ref="I170:I197" si="15">H170/G170</f>
        <v>7.4999999999999997E-2</v>
      </c>
      <c r="J170" s="8">
        <f t="shared" ref="J170:J197" si="16">F170/G170</f>
        <v>0.92500000000000004</v>
      </c>
    </row>
    <row r="171" spans="1:10" ht="15" customHeight="1" x14ac:dyDescent="0.2">
      <c r="A171" s="6" t="s">
        <v>66</v>
      </c>
      <c r="B171" s="7" t="s">
        <v>11</v>
      </c>
      <c r="C171" s="6" t="s">
        <v>18</v>
      </c>
      <c r="D171" s="23">
        <v>24</v>
      </c>
      <c r="E171" s="23">
        <v>12</v>
      </c>
      <c r="F171" s="23">
        <v>36</v>
      </c>
      <c r="G171" s="23">
        <v>40</v>
      </c>
      <c r="H171" s="23">
        <v>4</v>
      </c>
      <c r="I171" s="8">
        <f t="shared" si="15"/>
        <v>0.1</v>
      </c>
      <c r="J171" s="8">
        <f t="shared" si="16"/>
        <v>0.9</v>
      </c>
    </row>
    <row r="172" spans="1:10" x14ac:dyDescent="0.2">
      <c r="A172" s="6" t="s">
        <v>66</v>
      </c>
      <c r="B172" s="7" t="s">
        <v>13</v>
      </c>
      <c r="C172" s="6" t="s">
        <v>20</v>
      </c>
      <c r="D172" s="20">
        <v>24</v>
      </c>
      <c r="E172" s="20">
        <v>12</v>
      </c>
      <c r="F172" s="20">
        <v>36</v>
      </c>
      <c r="G172" s="20">
        <v>40</v>
      </c>
      <c r="H172" s="20">
        <v>4</v>
      </c>
      <c r="I172" s="8">
        <f t="shared" si="15"/>
        <v>0.1</v>
      </c>
      <c r="J172" s="8">
        <f t="shared" si="16"/>
        <v>0.9</v>
      </c>
    </row>
    <row r="173" spans="1:10" x14ac:dyDescent="0.2">
      <c r="A173" s="6" t="s">
        <v>66</v>
      </c>
      <c r="B173" s="7" t="s">
        <v>15</v>
      </c>
      <c r="C173" s="6" t="s">
        <v>22</v>
      </c>
      <c r="D173" s="23">
        <v>24</v>
      </c>
      <c r="E173" s="23">
        <v>13</v>
      </c>
      <c r="F173" s="23">
        <v>37</v>
      </c>
      <c r="G173" s="23">
        <v>40</v>
      </c>
      <c r="H173" s="23">
        <v>3</v>
      </c>
      <c r="I173" s="8">
        <f t="shared" si="15"/>
        <v>7.4999999999999997E-2</v>
      </c>
      <c r="J173" s="8">
        <f t="shared" si="16"/>
        <v>0.92500000000000004</v>
      </c>
    </row>
    <row r="174" spans="1:10" x14ac:dyDescent="0.2">
      <c r="A174" s="6" t="s">
        <v>66</v>
      </c>
      <c r="B174" s="7" t="s">
        <v>17</v>
      </c>
      <c r="C174" s="6" t="s">
        <v>10</v>
      </c>
      <c r="D174" s="20">
        <v>25</v>
      </c>
      <c r="E174" s="20">
        <v>10</v>
      </c>
      <c r="F174" s="20">
        <v>35</v>
      </c>
      <c r="G174" s="20">
        <v>40</v>
      </c>
      <c r="H174" s="20">
        <v>5</v>
      </c>
      <c r="I174" s="8">
        <f t="shared" si="15"/>
        <v>0.125</v>
      </c>
      <c r="J174" s="8">
        <f t="shared" si="16"/>
        <v>0.875</v>
      </c>
    </row>
    <row r="175" spans="1:10" x14ac:dyDescent="0.2">
      <c r="A175" s="6" t="s">
        <v>66</v>
      </c>
      <c r="B175" s="7" t="s">
        <v>19</v>
      </c>
      <c r="C175" s="6" t="s">
        <v>12</v>
      </c>
      <c r="D175" s="23">
        <v>22</v>
      </c>
      <c r="E175" s="23">
        <v>10</v>
      </c>
      <c r="F175" s="23">
        <v>32</v>
      </c>
      <c r="G175" s="23">
        <v>40</v>
      </c>
      <c r="H175" s="23">
        <v>8</v>
      </c>
      <c r="I175" s="8">
        <f t="shared" si="15"/>
        <v>0.2</v>
      </c>
      <c r="J175" s="8">
        <f t="shared" si="16"/>
        <v>0.8</v>
      </c>
    </row>
    <row r="176" spans="1:10" x14ac:dyDescent="0.2">
      <c r="A176" s="6" t="s">
        <v>66</v>
      </c>
      <c r="B176" s="7" t="s">
        <v>21</v>
      </c>
      <c r="C176" s="6" t="s">
        <v>14</v>
      </c>
      <c r="D176" s="23">
        <v>22</v>
      </c>
      <c r="E176" s="23">
        <v>10</v>
      </c>
      <c r="F176" s="23">
        <v>32</v>
      </c>
      <c r="G176" s="20">
        <v>40</v>
      </c>
      <c r="H176" s="23">
        <v>8</v>
      </c>
      <c r="I176" s="8">
        <f t="shared" si="15"/>
        <v>0.2</v>
      </c>
      <c r="J176" s="8">
        <f t="shared" si="16"/>
        <v>0.8</v>
      </c>
    </row>
    <row r="177" spans="1:10" x14ac:dyDescent="0.2">
      <c r="A177" s="6" t="s">
        <v>66</v>
      </c>
      <c r="B177" s="7" t="s">
        <v>23</v>
      </c>
      <c r="C177" s="6" t="s">
        <v>16</v>
      </c>
      <c r="D177" s="23">
        <v>21</v>
      </c>
      <c r="E177" s="23">
        <v>7</v>
      </c>
      <c r="F177" s="23">
        <v>28</v>
      </c>
      <c r="G177" s="23">
        <v>40</v>
      </c>
      <c r="H177" s="23">
        <v>12</v>
      </c>
      <c r="I177" s="8">
        <f t="shared" si="15"/>
        <v>0.3</v>
      </c>
      <c r="J177" s="8">
        <f t="shared" si="16"/>
        <v>0.7</v>
      </c>
    </row>
    <row r="178" spans="1:10" x14ac:dyDescent="0.2">
      <c r="A178" s="6" t="s">
        <v>66</v>
      </c>
      <c r="B178" s="7" t="s">
        <v>24</v>
      </c>
      <c r="C178" s="6" t="s">
        <v>18</v>
      </c>
      <c r="D178" s="20">
        <v>25</v>
      </c>
      <c r="E178" s="20">
        <v>8</v>
      </c>
      <c r="F178" s="20">
        <v>33</v>
      </c>
      <c r="G178" s="20">
        <v>40</v>
      </c>
      <c r="H178" s="20">
        <v>7</v>
      </c>
      <c r="I178" s="8">
        <f t="shared" si="15"/>
        <v>0.17499999999999999</v>
      </c>
      <c r="J178" s="8">
        <f t="shared" si="16"/>
        <v>0.82499999999999996</v>
      </c>
    </row>
    <row r="179" spans="1:10" x14ac:dyDescent="0.2">
      <c r="A179" s="6" t="s">
        <v>66</v>
      </c>
      <c r="B179" s="7" t="s">
        <v>25</v>
      </c>
      <c r="C179" s="6" t="s">
        <v>20</v>
      </c>
      <c r="D179" s="23">
        <v>26</v>
      </c>
      <c r="E179" s="23">
        <v>9</v>
      </c>
      <c r="F179" s="23">
        <v>35</v>
      </c>
      <c r="G179" s="23">
        <v>40</v>
      </c>
      <c r="H179" s="23">
        <v>5</v>
      </c>
      <c r="I179" s="8">
        <f t="shared" si="15"/>
        <v>0.125</v>
      </c>
      <c r="J179" s="8">
        <f t="shared" si="16"/>
        <v>0.875</v>
      </c>
    </row>
    <row r="180" spans="1:10" x14ac:dyDescent="0.2">
      <c r="A180" s="6" t="s">
        <v>66</v>
      </c>
      <c r="B180" s="7" t="s">
        <v>26</v>
      </c>
      <c r="C180" s="6" t="s">
        <v>22</v>
      </c>
      <c r="D180" s="20">
        <v>25</v>
      </c>
      <c r="E180" s="20">
        <v>11</v>
      </c>
      <c r="F180" s="20">
        <v>36</v>
      </c>
      <c r="G180" s="20">
        <v>40</v>
      </c>
      <c r="H180" s="20">
        <v>4</v>
      </c>
      <c r="I180" s="8">
        <f t="shared" si="15"/>
        <v>0.1</v>
      </c>
      <c r="J180" s="8">
        <f t="shared" si="16"/>
        <v>0.9</v>
      </c>
    </row>
    <row r="181" spans="1:10" x14ac:dyDescent="0.2">
      <c r="A181" s="6" t="s">
        <v>66</v>
      </c>
      <c r="B181" s="7" t="s">
        <v>27</v>
      </c>
      <c r="C181" s="6" t="s">
        <v>10</v>
      </c>
      <c r="D181" s="23">
        <v>22</v>
      </c>
      <c r="E181" s="23">
        <v>10</v>
      </c>
      <c r="F181" s="23">
        <v>32</v>
      </c>
      <c r="G181" s="23">
        <v>40</v>
      </c>
      <c r="H181" s="23">
        <v>8</v>
      </c>
      <c r="I181" s="8">
        <f t="shared" si="15"/>
        <v>0.2</v>
      </c>
      <c r="J181" s="8">
        <f t="shared" si="16"/>
        <v>0.8</v>
      </c>
    </row>
    <row r="182" spans="1:10" x14ac:dyDescent="0.2">
      <c r="A182" s="6" t="s">
        <v>66</v>
      </c>
      <c r="B182" s="7" t="s">
        <v>28</v>
      </c>
      <c r="C182" s="6" t="s">
        <v>12</v>
      </c>
      <c r="D182" s="20">
        <v>24</v>
      </c>
      <c r="E182" s="20">
        <v>8</v>
      </c>
      <c r="F182" s="20">
        <v>32</v>
      </c>
      <c r="G182" s="20">
        <v>40</v>
      </c>
      <c r="H182" s="20">
        <v>8</v>
      </c>
      <c r="I182" s="8">
        <f t="shared" si="15"/>
        <v>0.2</v>
      </c>
      <c r="J182" s="8">
        <f t="shared" si="16"/>
        <v>0.8</v>
      </c>
    </row>
    <row r="183" spans="1:10" x14ac:dyDescent="0.2">
      <c r="A183" s="6" t="s">
        <v>66</v>
      </c>
      <c r="B183" s="7" t="s">
        <v>29</v>
      </c>
      <c r="C183" s="6" t="s">
        <v>14</v>
      </c>
      <c r="D183" s="23">
        <v>28</v>
      </c>
      <c r="E183" s="23">
        <v>11</v>
      </c>
      <c r="F183" s="23">
        <v>39</v>
      </c>
      <c r="G183" s="23">
        <v>40</v>
      </c>
      <c r="H183" s="23">
        <v>1</v>
      </c>
      <c r="I183" s="8">
        <f t="shared" si="15"/>
        <v>2.5000000000000001E-2</v>
      </c>
      <c r="J183" s="8">
        <f t="shared" si="16"/>
        <v>0.97499999999999998</v>
      </c>
    </row>
    <row r="184" spans="1:10" x14ac:dyDescent="0.2">
      <c r="A184" s="6" t="s">
        <v>66</v>
      </c>
      <c r="B184" s="7" t="s">
        <v>30</v>
      </c>
      <c r="C184" s="6" t="s">
        <v>16</v>
      </c>
      <c r="D184" s="20">
        <v>25</v>
      </c>
      <c r="E184" s="20">
        <v>8</v>
      </c>
      <c r="F184" s="20">
        <v>33</v>
      </c>
      <c r="G184" s="20">
        <v>40</v>
      </c>
      <c r="H184" s="20">
        <v>7</v>
      </c>
      <c r="I184" s="8">
        <f t="shared" si="15"/>
        <v>0.17499999999999999</v>
      </c>
      <c r="J184" s="8">
        <f t="shared" si="16"/>
        <v>0.82499999999999996</v>
      </c>
    </row>
    <row r="185" spans="1:10" x14ac:dyDescent="0.2">
      <c r="A185" s="6" t="s">
        <v>66</v>
      </c>
      <c r="B185" s="7" t="s">
        <v>31</v>
      </c>
      <c r="C185" s="6" t="s">
        <v>18</v>
      </c>
      <c r="D185" s="23">
        <v>25</v>
      </c>
      <c r="E185" s="23">
        <v>8</v>
      </c>
      <c r="F185" s="23">
        <v>33</v>
      </c>
      <c r="G185" s="23">
        <v>40</v>
      </c>
      <c r="H185" s="23">
        <v>7</v>
      </c>
      <c r="I185" s="8">
        <f t="shared" si="15"/>
        <v>0.17499999999999999</v>
      </c>
      <c r="J185" s="8">
        <f t="shared" si="16"/>
        <v>0.82499999999999996</v>
      </c>
    </row>
    <row r="186" spans="1:10" x14ac:dyDescent="0.2">
      <c r="A186" s="6" t="s">
        <v>66</v>
      </c>
      <c r="B186" s="7" t="s">
        <v>32</v>
      </c>
      <c r="C186" s="6" t="s">
        <v>20</v>
      </c>
      <c r="D186" s="20">
        <v>25</v>
      </c>
      <c r="E186" s="20">
        <v>9</v>
      </c>
      <c r="F186" s="20">
        <v>34</v>
      </c>
      <c r="G186" s="20">
        <v>40</v>
      </c>
      <c r="H186" s="20">
        <v>6</v>
      </c>
      <c r="I186" s="8">
        <f t="shared" si="15"/>
        <v>0.15</v>
      </c>
      <c r="J186" s="8">
        <f t="shared" si="16"/>
        <v>0.85</v>
      </c>
    </row>
    <row r="187" spans="1:10" x14ac:dyDescent="0.2">
      <c r="A187" s="6" t="s">
        <v>66</v>
      </c>
      <c r="B187" s="7" t="s">
        <v>33</v>
      </c>
      <c r="C187" s="6" t="s">
        <v>22</v>
      </c>
      <c r="D187" s="23">
        <v>25</v>
      </c>
      <c r="E187" s="23">
        <v>10</v>
      </c>
      <c r="F187" s="23">
        <v>35</v>
      </c>
      <c r="G187" s="23">
        <v>40</v>
      </c>
      <c r="H187" s="23">
        <v>5</v>
      </c>
      <c r="I187" s="8">
        <f t="shared" si="15"/>
        <v>0.125</v>
      </c>
      <c r="J187" s="8">
        <f t="shared" si="16"/>
        <v>0.875</v>
      </c>
    </row>
    <row r="188" spans="1:10" x14ac:dyDescent="0.2">
      <c r="A188" s="6" t="s">
        <v>66</v>
      </c>
      <c r="B188" s="7" t="s">
        <v>34</v>
      </c>
      <c r="C188" s="6" t="s">
        <v>10</v>
      </c>
      <c r="D188" s="20">
        <v>25</v>
      </c>
      <c r="E188" s="20">
        <v>10</v>
      </c>
      <c r="F188" s="20">
        <v>35</v>
      </c>
      <c r="G188" s="20">
        <v>40</v>
      </c>
      <c r="H188" s="20">
        <v>5</v>
      </c>
      <c r="I188" s="8">
        <f t="shared" si="15"/>
        <v>0.125</v>
      </c>
      <c r="J188" s="8">
        <f t="shared" si="16"/>
        <v>0.875</v>
      </c>
    </row>
    <row r="189" spans="1:10" x14ac:dyDescent="0.2">
      <c r="A189" s="6" t="s">
        <v>66</v>
      </c>
      <c r="B189" s="7" t="s">
        <v>35</v>
      </c>
      <c r="C189" s="6" t="s">
        <v>12</v>
      </c>
      <c r="D189" s="23">
        <v>24</v>
      </c>
      <c r="E189" s="23">
        <v>10</v>
      </c>
      <c r="F189" s="23">
        <v>34</v>
      </c>
      <c r="G189" s="23">
        <v>40</v>
      </c>
      <c r="H189" s="23">
        <v>6</v>
      </c>
      <c r="I189" s="8">
        <f t="shared" si="15"/>
        <v>0.15</v>
      </c>
      <c r="J189" s="8">
        <f t="shared" si="16"/>
        <v>0.85</v>
      </c>
    </row>
    <row r="190" spans="1:10" x14ac:dyDescent="0.2">
      <c r="A190" s="6" t="s">
        <v>66</v>
      </c>
      <c r="B190" s="7" t="s">
        <v>36</v>
      </c>
      <c r="C190" s="6" t="s">
        <v>14</v>
      </c>
      <c r="D190" s="20">
        <v>26</v>
      </c>
      <c r="E190" s="20">
        <v>7</v>
      </c>
      <c r="F190" s="20">
        <v>33</v>
      </c>
      <c r="G190" s="20">
        <v>40</v>
      </c>
      <c r="H190" s="20">
        <v>7</v>
      </c>
      <c r="I190" s="8">
        <f t="shared" si="15"/>
        <v>0.17499999999999999</v>
      </c>
      <c r="J190" s="8">
        <f t="shared" si="16"/>
        <v>0.82499999999999996</v>
      </c>
    </row>
    <row r="191" spans="1:10" x14ac:dyDescent="0.2">
      <c r="A191" s="6" t="s">
        <v>66</v>
      </c>
      <c r="B191" s="7" t="s">
        <v>37</v>
      </c>
      <c r="C191" s="6" t="s">
        <v>16</v>
      </c>
      <c r="D191" s="23">
        <v>29</v>
      </c>
      <c r="E191" s="23">
        <v>8</v>
      </c>
      <c r="F191" s="23">
        <v>37</v>
      </c>
      <c r="G191" s="23">
        <v>40</v>
      </c>
      <c r="H191" s="23">
        <v>3</v>
      </c>
      <c r="I191" s="8">
        <f t="shared" si="15"/>
        <v>7.4999999999999997E-2</v>
      </c>
      <c r="J191" s="8">
        <f t="shared" si="16"/>
        <v>0.92500000000000004</v>
      </c>
    </row>
    <row r="192" spans="1:10" x14ac:dyDescent="0.2">
      <c r="A192" s="6" t="s">
        <v>66</v>
      </c>
      <c r="B192" s="7" t="s">
        <v>38</v>
      </c>
      <c r="C192" s="6" t="s">
        <v>18</v>
      </c>
      <c r="D192" s="20">
        <v>27</v>
      </c>
      <c r="E192" s="20">
        <v>11</v>
      </c>
      <c r="F192" s="20">
        <v>38</v>
      </c>
      <c r="G192" s="20">
        <v>40</v>
      </c>
      <c r="H192" s="20">
        <v>2</v>
      </c>
      <c r="I192" s="8">
        <f t="shared" si="15"/>
        <v>0.05</v>
      </c>
      <c r="J192" s="8">
        <f t="shared" si="16"/>
        <v>0.95</v>
      </c>
    </row>
    <row r="193" spans="1:10" x14ac:dyDescent="0.2">
      <c r="A193" s="6" t="s">
        <v>66</v>
      </c>
      <c r="B193" s="7" t="s">
        <v>39</v>
      </c>
      <c r="C193" s="6" t="s">
        <v>20</v>
      </c>
      <c r="D193" s="23">
        <v>28</v>
      </c>
      <c r="E193" s="23">
        <v>10</v>
      </c>
      <c r="F193" s="23">
        <v>38</v>
      </c>
      <c r="G193" s="23">
        <v>40</v>
      </c>
      <c r="H193" s="23">
        <v>2</v>
      </c>
      <c r="I193" s="8">
        <f t="shared" si="15"/>
        <v>0.05</v>
      </c>
      <c r="J193" s="8">
        <f t="shared" si="16"/>
        <v>0.95</v>
      </c>
    </row>
    <row r="194" spans="1:10" x14ac:dyDescent="0.2">
      <c r="A194" s="6" t="s">
        <v>66</v>
      </c>
      <c r="B194" s="7" t="s">
        <v>40</v>
      </c>
      <c r="C194" s="6" t="s">
        <v>22</v>
      </c>
      <c r="D194" s="20">
        <v>29</v>
      </c>
      <c r="E194" s="20">
        <v>10</v>
      </c>
      <c r="F194" s="20">
        <v>39</v>
      </c>
      <c r="G194" s="20">
        <v>40</v>
      </c>
      <c r="H194" s="20">
        <v>1</v>
      </c>
      <c r="I194" s="8">
        <f t="shared" si="15"/>
        <v>2.5000000000000001E-2</v>
      </c>
      <c r="J194" s="8">
        <f t="shared" si="16"/>
        <v>0.97499999999999998</v>
      </c>
    </row>
    <row r="195" spans="1:10" x14ac:dyDescent="0.2">
      <c r="A195" s="6" t="s">
        <v>66</v>
      </c>
      <c r="B195" s="7" t="s">
        <v>41</v>
      </c>
      <c r="C195" s="6" t="s">
        <v>10</v>
      </c>
      <c r="D195" s="23">
        <v>27</v>
      </c>
      <c r="E195" s="23">
        <v>8</v>
      </c>
      <c r="F195" s="23">
        <v>35</v>
      </c>
      <c r="G195" s="23">
        <v>40</v>
      </c>
      <c r="H195" s="23">
        <v>5</v>
      </c>
      <c r="I195" s="8">
        <f t="shared" si="15"/>
        <v>0.125</v>
      </c>
      <c r="J195" s="8">
        <f t="shared" si="16"/>
        <v>0.875</v>
      </c>
    </row>
    <row r="196" spans="1:10" x14ac:dyDescent="0.2">
      <c r="A196" s="6" t="s">
        <v>66</v>
      </c>
      <c r="B196" s="7" t="s">
        <v>42</v>
      </c>
      <c r="C196" s="6" t="s">
        <v>12</v>
      </c>
      <c r="D196" s="20">
        <v>28</v>
      </c>
      <c r="E196" s="20">
        <v>9</v>
      </c>
      <c r="F196" s="20">
        <v>37</v>
      </c>
      <c r="G196" s="20">
        <v>40</v>
      </c>
      <c r="H196" s="20">
        <v>3</v>
      </c>
      <c r="I196" s="8">
        <f t="shared" si="15"/>
        <v>7.4999999999999997E-2</v>
      </c>
      <c r="J196" s="8">
        <f t="shared" si="16"/>
        <v>0.92500000000000004</v>
      </c>
    </row>
    <row r="197" spans="1:10" x14ac:dyDescent="0.2">
      <c r="A197" s="6" t="s">
        <v>66</v>
      </c>
      <c r="B197" s="7" t="s">
        <v>43</v>
      </c>
      <c r="C197" s="6" t="s">
        <v>14</v>
      </c>
      <c r="D197" s="23">
        <v>28</v>
      </c>
      <c r="E197" s="23">
        <v>9</v>
      </c>
      <c r="F197" s="23">
        <v>37</v>
      </c>
      <c r="G197" s="23">
        <v>40</v>
      </c>
      <c r="H197" s="23">
        <v>3</v>
      </c>
      <c r="I197" s="8">
        <f t="shared" si="15"/>
        <v>7.4999999999999997E-2</v>
      </c>
      <c r="J197" s="8">
        <f t="shared" si="16"/>
        <v>0.92500000000000004</v>
      </c>
    </row>
    <row r="198" spans="1:10" x14ac:dyDescent="0.2">
      <c r="A198" s="9" t="s">
        <v>51</v>
      </c>
      <c r="B198" s="9"/>
      <c r="C198" s="10"/>
      <c r="D198" s="11">
        <f>SUM(D170:D197)</f>
        <v>710</v>
      </c>
      <c r="E198" s="11">
        <f>SUM(E170:E197)</f>
        <v>268</v>
      </c>
      <c r="F198" s="11">
        <f>SUM(F170:F197)</f>
        <v>978</v>
      </c>
      <c r="G198" s="11">
        <f>SUM(G170:G197)</f>
        <v>1120</v>
      </c>
      <c r="H198" s="11">
        <f>SUM(H170:H197)</f>
        <v>142</v>
      </c>
      <c r="I198" s="11"/>
      <c r="J198" s="11"/>
    </row>
    <row r="199" spans="1:10" x14ac:dyDescent="0.2">
      <c r="A199" s="9" t="s">
        <v>44</v>
      </c>
      <c r="B199" s="9"/>
      <c r="C199" s="10"/>
      <c r="D199" s="12">
        <f>D198/28</f>
        <v>25.357142857142858</v>
      </c>
      <c r="E199" s="12">
        <f t="shared" ref="E199:H199" si="17">E198/28</f>
        <v>9.5714285714285712</v>
      </c>
      <c r="F199" s="12">
        <f t="shared" si="17"/>
        <v>34.928571428571431</v>
      </c>
      <c r="G199" s="12">
        <f t="shared" si="17"/>
        <v>40</v>
      </c>
      <c r="H199" s="12">
        <f t="shared" si="17"/>
        <v>5.0714285714285712</v>
      </c>
      <c r="I199" s="13">
        <f>H199/G199</f>
        <v>0.12678571428571428</v>
      </c>
      <c r="J199" s="13">
        <f>F199/G199</f>
        <v>0.87321428571428572</v>
      </c>
    </row>
    <row r="200" spans="1:10" x14ac:dyDescent="0.2">
      <c r="A200" s="32"/>
      <c r="B200" s="32"/>
      <c r="C200" s="32"/>
      <c r="D200" s="32"/>
      <c r="E200" s="32"/>
      <c r="F200" s="32"/>
      <c r="G200" s="32"/>
      <c r="H200" s="32"/>
      <c r="I200" s="32"/>
    </row>
    <row r="201" spans="1:10" ht="13.5" thickBot="1" x14ac:dyDescent="0.25">
      <c r="A201" s="33" t="s">
        <v>52</v>
      </c>
      <c r="B201" s="33"/>
      <c r="C201" s="33"/>
      <c r="D201" s="33"/>
      <c r="E201" s="33"/>
      <c r="F201" s="33"/>
      <c r="G201" s="33"/>
      <c r="H201" s="33"/>
      <c r="I201" s="33"/>
      <c r="J201" s="33"/>
    </row>
    <row r="202" spans="1:10" ht="13.5" thickBot="1" x14ac:dyDescent="0.25">
      <c r="A202" s="3" t="s">
        <v>1</v>
      </c>
      <c r="B202" s="4"/>
      <c r="C202" s="4"/>
      <c r="D202" s="5" t="s">
        <v>2</v>
      </c>
      <c r="E202" s="5" t="s">
        <v>3</v>
      </c>
      <c r="F202" s="5" t="s">
        <v>4</v>
      </c>
      <c r="G202" s="5" t="s">
        <v>5</v>
      </c>
      <c r="H202" s="5" t="s">
        <v>6</v>
      </c>
      <c r="I202" s="5" t="s">
        <v>7</v>
      </c>
      <c r="J202" s="5" t="s">
        <v>8</v>
      </c>
    </row>
    <row r="203" spans="1:10" x14ac:dyDescent="0.2">
      <c r="A203" s="6" t="s">
        <v>66</v>
      </c>
      <c r="B203" s="7" t="s">
        <v>9</v>
      </c>
      <c r="C203" s="6" t="s">
        <v>16</v>
      </c>
      <c r="D203" s="20">
        <v>292</v>
      </c>
      <c r="E203" s="20">
        <v>41</v>
      </c>
      <c r="F203" s="20">
        <v>333</v>
      </c>
      <c r="G203" s="20">
        <v>340</v>
      </c>
      <c r="H203" s="20">
        <v>7</v>
      </c>
      <c r="I203" s="8">
        <f t="shared" ref="I203:I230" si="18">H203/G203</f>
        <v>2.0588235294117647E-2</v>
      </c>
      <c r="J203" s="8">
        <f t="shared" ref="J203:J230" si="19">F203/G203</f>
        <v>0.97941176470588232</v>
      </c>
    </row>
    <row r="204" spans="1:10" ht="15" customHeight="1" x14ac:dyDescent="0.2">
      <c r="A204" s="6" t="s">
        <v>66</v>
      </c>
      <c r="B204" s="7" t="s">
        <v>11</v>
      </c>
      <c r="C204" s="6" t="s">
        <v>18</v>
      </c>
      <c r="D204" s="23">
        <v>296</v>
      </c>
      <c r="E204" s="23">
        <v>44</v>
      </c>
      <c r="F204" s="23">
        <v>340</v>
      </c>
      <c r="G204" s="23">
        <v>340</v>
      </c>
      <c r="H204" s="23">
        <v>0</v>
      </c>
      <c r="I204" s="8">
        <f t="shared" si="18"/>
        <v>0</v>
      </c>
      <c r="J204" s="8">
        <f t="shared" si="19"/>
        <v>1</v>
      </c>
    </row>
    <row r="205" spans="1:10" x14ac:dyDescent="0.2">
      <c r="A205" s="6" t="s">
        <v>66</v>
      </c>
      <c r="B205" s="7" t="s">
        <v>13</v>
      </c>
      <c r="C205" s="6" t="s">
        <v>20</v>
      </c>
      <c r="D205" s="20">
        <v>293</v>
      </c>
      <c r="E205" s="20">
        <v>44</v>
      </c>
      <c r="F205" s="20">
        <v>337</v>
      </c>
      <c r="G205" s="20">
        <v>340</v>
      </c>
      <c r="H205" s="20">
        <v>3</v>
      </c>
      <c r="I205" s="8">
        <f t="shared" si="18"/>
        <v>8.8235294117647058E-3</v>
      </c>
      <c r="J205" s="8">
        <f t="shared" si="19"/>
        <v>0.99117647058823533</v>
      </c>
    </row>
    <row r="206" spans="1:10" x14ac:dyDescent="0.2">
      <c r="A206" s="6" t="s">
        <v>66</v>
      </c>
      <c r="B206" s="7" t="s">
        <v>15</v>
      </c>
      <c r="C206" s="6" t="s">
        <v>22</v>
      </c>
      <c r="D206" s="23">
        <v>294</v>
      </c>
      <c r="E206" s="23">
        <v>44</v>
      </c>
      <c r="F206" s="23">
        <v>338</v>
      </c>
      <c r="G206" s="23">
        <v>340</v>
      </c>
      <c r="H206" s="23">
        <v>2</v>
      </c>
      <c r="I206" s="8">
        <f t="shared" si="18"/>
        <v>5.8823529411764705E-3</v>
      </c>
      <c r="J206" s="8">
        <f t="shared" si="19"/>
        <v>0.99411764705882355</v>
      </c>
    </row>
    <row r="207" spans="1:10" x14ac:dyDescent="0.2">
      <c r="A207" s="6" t="s">
        <v>66</v>
      </c>
      <c r="B207" s="7" t="s">
        <v>17</v>
      </c>
      <c r="C207" s="6" t="s">
        <v>10</v>
      </c>
      <c r="D207" s="20">
        <v>291</v>
      </c>
      <c r="E207" s="20">
        <v>45</v>
      </c>
      <c r="F207" s="20">
        <v>336</v>
      </c>
      <c r="G207" s="20">
        <v>340</v>
      </c>
      <c r="H207" s="20">
        <v>4</v>
      </c>
      <c r="I207" s="8">
        <f t="shared" si="18"/>
        <v>1.1764705882352941E-2</v>
      </c>
      <c r="J207" s="8">
        <f t="shared" si="19"/>
        <v>0.9882352941176471</v>
      </c>
    </row>
    <row r="208" spans="1:10" x14ac:dyDescent="0.2">
      <c r="A208" s="6" t="s">
        <v>66</v>
      </c>
      <c r="B208" s="7" t="s">
        <v>19</v>
      </c>
      <c r="C208" s="6" t="s">
        <v>12</v>
      </c>
      <c r="D208" s="23">
        <v>287</v>
      </c>
      <c r="E208" s="23">
        <v>45</v>
      </c>
      <c r="F208" s="23">
        <v>332</v>
      </c>
      <c r="G208" s="23">
        <v>340</v>
      </c>
      <c r="H208" s="23">
        <v>8</v>
      </c>
      <c r="I208" s="8">
        <f t="shared" si="18"/>
        <v>2.3529411764705882E-2</v>
      </c>
      <c r="J208" s="8">
        <f t="shared" si="19"/>
        <v>0.97647058823529409</v>
      </c>
    </row>
    <row r="209" spans="1:10" x14ac:dyDescent="0.2">
      <c r="A209" s="6" t="s">
        <v>66</v>
      </c>
      <c r="B209" s="7" t="s">
        <v>21</v>
      </c>
      <c r="C209" s="6" t="s">
        <v>14</v>
      </c>
      <c r="D209" s="20">
        <v>293</v>
      </c>
      <c r="E209" s="20">
        <v>43</v>
      </c>
      <c r="F209" s="20">
        <v>336</v>
      </c>
      <c r="G209" s="20">
        <v>340</v>
      </c>
      <c r="H209" s="20">
        <v>4</v>
      </c>
      <c r="I209" s="8">
        <f t="shared" si="18"/>
        <v>1.1764705882352941E-2</v>
      </c>
      <c r="J209" s="8">
        <f t="shared" si="19"/>
        <v>0.9882352941176471</v>
      </c>
    </row>
    <row r="210" spans="1:10" x14ac:dyDescent="0.2">
      <c r="A210" s="6" t="s">
        <v>66</v>
      </c>
      <c r="B210" s="7" t="s">
        <v>23</v>
      </c>
      <c r="C210" s="6" t="s">
        <v>16</v>
      </c>
      <c r="D210" s="23">
        <v>293</v>
      </c>
      <c r="E210" s="23">
        <v>45</v>
      </c>
      <c r="F210" s="23">
        <v>338</v>
      </c>
      <c r="G210" s="23">
        <v>340</v>
      </c>
      <c r="H210" s="23">
        <v>2</v>
      </c>
      <c r="I210" s="8">
        <f t="shared" si="18"/>
        <v>5.8823529411764705E-3</v>
      </c>
      <c r="J210" s="8">
        <f t="shared" si="19"/>
        <v>0.99411764705882355</v>
      </c>
    </row>
    <row r="211" spans="1:10" x14ac:dyDescent="0.2">
      <c r="A211" s="6" t="s">
        <v>66</v>
      </c>
      <c r="B211" s="7" t="s">
        <v>24</v>
      </c>
      <c r="C211" s="6" t="s">
        <v>18</v>
      </c>
      <c r="D211" s="20">
        <v>288</v>
      </c>
      <c r="E211" s="20">
        <v>45</v>
      </c>
      <c r="F211" s="20">
        <v>333</v>
      </c>
      <c r="G211" s="20">
        <v>340</v>
      </c>
      <c r="H211" s="20">
        <v>7</v>
      </c>
      <c r="I211" s="8">
        <f t="shared" si="18"/>
        <v>2.0588235294117647E-2</v>
      </c>
      <c r="J211" s="8">
        <f t="shared" si="19"/>
        <v>0.97941176470588232</v>
      </c>
    </row>
    <row r="212" spans="1:10" x14ac:dyDescent="0.2">
      <c r="A212" s="6" t="s">
        <v>66</v>
      </c>
      <c r="B212" s="7" t="s">
        <v>25</v>
      </c>
      <c r="C212" s="6" t="s">
        <v>20</v>
      </c>
      <c r="D212" s="23">
        <v>291</v>
      </c>
      <c r="E212" s="23">
        <v>44</v>
      </c>
      <c r="F212" s="23">
        <v>335</v>
      </c>
      <c r="G212" s="23">
        <v>340</v>
      </c>
      <c r="H212" s="23">
        <v>5</v>
      </c>
      <c r="I212" s="8">
        <f t="shared" si="18"/>
        <v>1.4705882352941176E-2</v>
      </c>
      <c r="J212" s="8">
        <f t="shared" si="19"/>
        <v>0.98529411764705888</v>
      </c>
    </row>
    <row r="213" spans="1:10" x14ac:dyDescent="0.2">
      <c r="A213" s="6" t="s">
        <v>66</v>
      </c>
      <c r="B213" s="7" t="s">
        <v>26</v>
      </c>
      <c r="C213" s="6" t="s">
        <v>22</v>
      </c>
      <c r="D213" s="20">
        <v>277</v>
      </c>
      <c r="E213" s="20">
        <v>37</v>
      </c>
      <c r="F213" s="20">
        <v>314</v>
      </c>
      <c r="G213" s="20">
        <v>340</v>
      </c>
      <c r="H213" s="20">
        <v>26</v>
      </c>
      <c r="I213" s="8">
        <f t="shared" si="18"/>
        <v>7.6470588235294124E-2</v>
      </c>
      <c r="J213" s="8">
        <f t="shared" si="19"/>
        <v>0.92352941176470593</v>
      </c>
    </row>
    <row r="214" spans="1:10" x14ac:dyDescent="0.2">
      <c r="A214" s="6" t="s">
        <v>66</v>
      </c>
      <c r="B214" s="7" t="s">
        <v>27</v>
      </c>
      <c r="C214" s="6" t="s">
        <v>10</v>
      </c>
      <c r="D214" s="23">
        <v>291</v>
      </c>
      <c r="E214" s="23">
        <v>45</v>
      </c>
      <c r="F214" s="23">
        <v>336</v>
      </c>
      <c r="G214" s="23">
        <v>340</v>
      </c>
      <c r="H214" s="23">
        <v>4</v>
      </c>
      <c r="I214" s="8">
        <f t="shared" si="18"/>
        <v>1.1764705882352941E-2</v>
      </c>
      <c r="J214" s="8">
        <f t="shared" si="19"/>
        <v>0.9882352941176471</v>
      </c>
    </row>
    <row r="215" spans="1:10" x14ac:dyDescent="0.2">
      <c r="A215" s="6" t="s">
        <v>66</v>
      </c>
      <c r="B215" s="7" t="s">
        <v>28</v>
      </c>
      <c r="C215" s="6" t="s">
        <v>12</v>
      </c>
      <c r="D215" s="20">
        <v>294</v>
      </c>
      <c r="E215" s="20">
        <v>45</v>
      </c>
      <c r="F215" s="20">
        <v>339</v>
      </c>
      <c r="G215" s="20">
        <v>340</v>
      </c>
      <c r="H215" s="20">
        <v>1</v>
      </c>
      <c r="I215" s="8">
        <f t="shared" si="18"/>
        <v>2.9411764705882353E-3</v>
      </c>
      <c r="J215" s="8">
        <f t="shared" si="19"/>
        <v>0.99705882352941178</v>
      </c>
    </row>
    <row r="216" spans="1:10" x14ac:dyDescent="0.2">
      <c r="A216" s="6" t="s">
        <v>66</v>
      </c>
      <c r="B216" s="7" t="s">
        <v>29</v>
      </c>
      <c r="C216" s="6" t="s">
        <v>14</v>
      </c>
      <c r="D216" s="23">
        <v>293</v>
      </c>
      <c r="E216" s="23">
        <v>45</v>
      </c>
      <c r="F216" s="23">
        <v>338</v>
      </c>
      <c r="G216" s="23">
        <v>340</v>
      </c>
      <c r="H216" s="23">
        <v>2</v>
      </c>
      <c r="I216" s="8">
        <f t="shared" si="18"/>
        <v>5.8823529411764705E-3</v>
      </c>
      <c r="J216" s="8">
        <f t="shared" si="19"/>
        <v>0.99411764705882355</v>
      </c>
    </row>
    <row r="217" spans="1:10" x14ac:dyDescent="0.2">
      <c r="A217" s="6" t="s">
        <v>66</v>
      </c>
      <c r="B217" s="7" t="s">
        <v>30</v>
      </c>
      <c r="C217" s="6" t="s">
        <v>16</v>
      </c>
      <c r="D217" s="20">
        <v>291</v>
      </c>
      <c r="E217" s="20">
        <v>45</v>
      </c>
      <c r="F217" s="20">
        <v>336</v>
      </c>
      <c r="G217" s="20">
        <v>340</v>
      </c>
      <c r="H217" s="20">
        <v>4</v>
      </c>
      <c r="I217" s="8">
        <f t="shared" si="18"/>
        <v>1.1764705882352941E-2</v>
      </c>
      <c r="J217" s="8">
        <f t="shared" si="19"/>
        <v>0.9882352941176471</v>
      </c>
    </row>
    <row r="218" spans="1:10" x14ac:dyDescent="0.2">
      <c r="A218" s="6" t="s">
        <v>66</v>
      </c>
      <c r="B218" s="7" t="s">
        <v>31</v>
      </c>
      <c r="C218" s="6" t="s">
        <v>18</v>
      </c>
      <c r="D218" s="23">
        <v>293</v>
      </c>
      <c r="E218" s="23">
        <v>44</v>
      </c>
      <c r="F218" s="23">
        <v>337</v>
      </c>
      <c r="G218" s="23">
        <v>340</v>
      </c>
      <c r="H218" s="23">
        <v>3</v>
      </c>
      <c r="I218" s="8">
        <f t="shared" si="18"/>
        <v>8.8235294117647058E-3</v>
      </c>
      <c r="J218" s="8">
        <f t="shared" si="19"/>
        <v>0.99117647058823533</v>
      </c>
    </row>
    <row r="219" spans="1:10" x14ac:dyDescent="0.2">
      <c r="A219" s="6" t="s">
        <v>66</v>
      </c>
      <c r="B219" s="7" t="s">
        <v>32</v>
      </c>
      <c r="C219" s="6" t="s">
        <v>20</v>
      </c>
      <c r="D219" s="20">
        <v>293</v>
      </c>
      <c r="E219" s="20">
        <v>45</v>
      </c>
      <c r="F219" s="20">
        <v>338</v>
      </c>
      <c r="G219" s="20">
        <v>340</v>
      </c>
      <c r="H219" s="20">
        <v>2</v>
      </c>
      <c r="I219" s="8">
        <f t="shared" si="18"/>
        <v>5.8823529411764705E-3</v>
      </c>
      <c r="J219" s="8">
        <f t="shared" si="19"/>
        <v>0.99411764705882355</v>
      </c>
    </row>
    <row r="220" spans="1:10" x14ac:dyDescent="0.2">
      <c r="A220" s="6" t="s">
        <v>66</v>
      </c>
      <c r="B220" s="7" t="s">
        <v>33</v>
      </c>
      <c r="C220" s="6" t="s">
        <v>22</v>
      </c>
      <c r="D220" s="23">
        <v>289</v>
      </c>
      <c r="E220" s="23">
        <v>45</v>
      </c>
      <c r="F220" s="23">
        <v>334</v>
      </c>
      <c r="G220" s="23">
        <v>340</v>
      </c>
      <c r="H220" s="23">
        <v>6</v>
      </c>
      <c r="I220" s="8">
        <f t="shared" si="18"/>
        <v>1.7647058823529412E-2</v>
      </c>
      <c r="J220" s="8">
        <f t="shared" si="19"/>
        <v>0.98235294117647054</v>
      </c>
    </row>
    <row r="221" spans="1:10" x14ac:dyDescent="0.2">
      <c r="A221" s="6" t="s">
        <v>66</v>
      </c>
      <c r="B221" s="7" t="s">
        <v>34</v>
      </c>
      <c r="C221" s="6" t="s">
        <v>10</v>
      </c>
      <c r="D221" s="20">
        <v>291</v>
      </c>
      <c r="E221" s="20">
        <v>45</v>
      </c>
      <c r="F221" s="20">
        <v>336</v>
      </c>
      <c r="G221" s="20">
        <v>340</v>
      </c>
      <c r="H221" s="20">
        <v>4</v>
      </c>
      <c r="I221" s="8">
        <f t="shared" si="18"/>
        <v>1.1764705882352941E-2</v>
      </c>
      <c r="J221" s="8">
        <f t="shared" si="19"/>
        <v>0.9882352941176471</v>
      </c>
    </row>
    <row r="222" spans="1:10" x14ac:dyDescent="0.2">
      <c r="A222" s="6" t="s">
        <v>66</v>
      </c>
      <c r="B222" s="7" t="s">
        <v>35</v>
      </c>
      <c r="C222" s="6" t="s">
        <v>12</v>
      </c>
      <c r="D222" s="23">
        <v>291</v>
      </c>
      <c r="E222" s="23">
        <v>45</v>
      </c>
      <c r="F222" s="23">
        <v>336</v>
      </c>
      <c r="G222" s="23">
        <v>340</v>
      </c>
      <c r="H222" s="23">
        <v>4</v>
      </c>
      <c r="I222" s="8">
        <f t="shared" si="18"/>
        <v>1.1764705882352941E-2</v>
      </c>
      <c r="J222" s="8">
        <f t="shared" si="19"/>
        <v>0.9882352941176471</v>
      </c>
    </row>
    <row r="223" spans="1:10" x14ac:dyDescent="0.2">
      <c r="A223" s="6" t="s">
        <v>66</v>
      </c>
      <c r="B223" s="7" t="s">
        <v>36</v>
      </c>
      <c r="C223" s="6" t="s">
        <v>14</v>
      </c>
      <c r="D223" s="20">
        <v>285</v>
      </c>
      <c r="E223" s="20">
        <v>45</v>
      </c>
      <c r="F223" s="20">
        <v>330</v>
      </c>
      <c r="G223" s="20">
        <v>340</v>
      </c>
      <c r="H223" s="20">
        <v>10</v>
      </c>
      <c r="I223" s="8">
        <f t="shared" si="18"/>
        <v>2.9411764705882353E-2</v>
      </c>
      <c r="J223" s="8">
        <f t="shared" si="19"/>
        <v>0.97058823529411764</v>
      </c>
    </row>
    <row r="224" spans="1:10" x14ac:dyDescent="0.2">
      <c r="A224" s="6" t="s">
        <v>66</v>
      </c>
      <c r="B224" s="7" t="s">
        <v>37</v>
      </c>
      <c r="C224" s="6" t="s">
        <v>16</v>
      </c>
      <c r="D224" s="23">
        <v>292</v>
      </c>
      <c r="E224" s="23">
        <v>45</v>
      </c>
      <c r="F224" s="23">
        <v>337</v>
      </c>
      <c r="G224" s="23">
        <v>340</v>
      </c>
      <c r="H224" s="23">
        <v>3</v>
      </c>
      <c r="I224" s="8">
        <f t="shared" si="18"/>
        <v>8.8235294117647058E-3</v>
      </c>
      <c r="J224" s="8">
        <f t="shared" si="19"/>
        <v>0.99117647058823533</v>
      </c>
    </row>
    <row r="225" spans="1:10" x14ac:dyDescent="0.2">
      <c r="A225" s="6" t="s">
        <v>66</v>
      </c>
      <c r="B225" s="7" t="s">
        <v>38</v>
      </c>
      <c r="C225" s="6" t="s">
        <v>18</v>
      </c>
      <c r="D225" s="20">
        <v>292</v>
      </c>
      <c r="E225" s="20">
        <v>45</v>
      </c>
      <c r="F225" s="20">
        <v>337</v>
      </c>
      <c r="G225" s="20">
        <v>340</v>
      </c>
      <c r="H225" s="20">
        <v>3</v>
      </c>
      <c r="I225" s="8">
        <f t="shared" si="18"/>
        <v>8.8235294117647058E-3</v>
      </c>
      <c r="J225" s="8">
        <f t="shared" si="19"/>
        <v>0.99117647058823533</v>
      </c>
    </row>
    <row r="226" spans="1:10" x14ac:dyDescent="0.2">
      <c r="A226" s="6" t="s">
        <v>66</v>
      </c>
      <c r="B226" s="7" t="s">
        <v>39</v>
      </c>
      <c r="C226" s="6" t="s">
        <v>20</v>
      </c>
      <c r="D226" s="23">
        <v>295</v>
      </c>
      <c r="E226" s="23">
        <v>45</v>
      </c>
      <c r="F226" s="23">
        <v>340</v>
      </c>
      <c r="G226" s="23">
        <v>340</v>
      </c>
      <c r="H226" s="23">
        <v>0</v>
      </c>
      <c r="I226" s="8">
        <f t="shared" si="18"/>
        <v>0</v>
      </c>
      <c r="J226" s="8">
        <f t="shared" si="19"/>
        <v>1</v>
      </c>
    </row>
    <row r="227" spans="1:10" x14ac:dyDescent="0.2">
      <c r="A227" s="6" t="s">
        <v>66</v>
      </c>
      <c r="B227" s="7" t="s">
        <v>40</v>
      </c>
      <c r="C227" s="6" t="s">
        <v>22</v>
      </c>
      <c r="D227" s="20">
        <v>292</v>
      </c>
      <c r="E227" s="20">
        <v>45</v>
      </c>
      <c r="F227" s="20">
        <v>337</v>
      </c>
      <c r="G227" s="20">
        <v>340</v>
      </c>
      <c r="H227" s="20">
        <v>3</v>
      </c>
      <c r="I227" s="8">
        <f t="shared" si="18"/>
        <v>8.8235294117647058E-3</v>
      </c>
      <c r="J227" s="8">
        <f t="shared" si="19"/>
        <v>0.99117647058823533</v>
      </c>
    </row>
    <row r="228" spans="1:10" x14ac:dyDescent="0.2">
      <c r="A228" s="6" t="s">
        <v>66</v>
      </c>
      <c r="B228" s="7" t="s">
        <v>41</v>
      </c>
      <c r="C228" s="6" t="s">
        <v>10</v>
      </c>
      <c r="D228" s="23">
        <v>291</v>
      </c>
      <c r="E228" s="23">
        <v>44</v>
      </c>
      <c r="F228" s="23">
        <v>335</v>
      </c>
      <c r="G228" s="23">
        <v>340</v>
      </c>
      <c r="H228" s="23">
        <v>5</v>
      </c>
      <c r="I228" s="8">
        <f t="shared" si="18"/>
        <v>1.4705882352941176E-2</v>
      </c>
      <c r="J228" s="8">
        <f t="shared" si="19"/>
        <v>0.98529411764705888</v>
      </c>
    </row>
    <row r="229" spans="1:10" x14ac:dyDescent="0.2">
      <c r="A229" s="6" t="s">
        <v>66</v>
      </c>
      <c r="B229" s="7" t="s">
        <v>42</v>
      </c>
      <c r="C229" s="6" t="s">
        <v>12</v>
      </c>
      <c r="D229" s="20">
        <v>292</v>
      </c>
      <c r="E229" s="20">
        <v>45</v>
      </c>
      <c r="F229" s="20">
        <v>337</v>
      </c>
      <c r="G229" s="20">
        <v>340</v>
      </c>
      <c r="H229" s="20">
        <v>3</v>
      </c>
      <c r="I229" s="8">
        <f t="shared" si="18"/>
        <v>8.8235294117647058E-3</v>
      </c>
      <c r="J229" s="8">
        <f t="shared" si="19"/>
        <v>0.99117647058823533</v>
      </c>
    </row>
    <row r="230" spans="1:10" x14ac:dyDescent="0.2">
      <c r="A230" s="6" t="s">
        <v>66</v>
      </c>
      <c r="B230" s="7" t="s">
        <v>43</v>
      </c>
      <c r="C230" s="6" t="s">
        <v>14</v>
      </c>
      <c r="D230" s="23">
        <v>289</v>
      </c>
      <c r="E230" s="23">
        <v>45</v>
      </c>
      <c r="F230" s="23">
        <v>334</v>
      </c>
      <c r="G230" s="23">
        <v>340</v>
      </c>
      <c r="H230" s="23">
        <v>6</v>
      </c>
      <c r="I230" s="8">
        <f t="shared" si="18"/>
        <v>1.7647058823529412E-2</v>
      </c>
      <c r="J230" s="8">
        <f t="shared" si="19"/>
        <v>0.98235294117647054</v>
      </c>
    </row>
    <row r="231" spans="1:10" x14ac:dyDescent="0.2">
      <c r="A231" s="9" t="s">
        <v>53</v>
      </c>
      <c r="B231" s="9"/>
      <c r="C231" s="10"/>
      <c r="D231" s="11">
        <f>SUM(D203:D230)</f>
        <v>8149</v>
      </c>
      <c r="E231" s="11">
        <f>SUM(E203:E230)</f>
        <v>1240</v>
      </c>
      <c r="F231" s="11">
        <f>SUM(F203:F230)</f>
        <v>9389</v>
      </c>
      <c r="G231" s="11">
        <f>SUM(G203:G230)</f>
        <v>9520</v>
      </c>
      <c r="H231" s="11">
        <f>SUM(H203:H230)</f>
        <v>131</v>
      </c>
      <c r="I231" s="11"/>
      <c r="J231" s="11"/>
    </row>
    <row r="232" spans="1:10" x14ac:dyDescent="0.2">
      <c r="A232" s="9" t="s">
        <v>44</v>
      </c>
      <c r="B232" s="9"/>
      <c r="C232" s="10"/>
      <c r="D232" s="12">
        <f>D231/28</f>
        <v>291.03571428571428</v>
      </c>
      <c r="E232" s="12">
        <f t="shared" ref="E232:H232" si="20">E231/28</f>
        <v>44.285714285714285</v>
      </c>
      <c r="F232" s="12">
        <f t="shared" si="20"/>
        <v>335.32142857142856</v>
      </c>
      <c r="G232" s="12">
        <f t="shared" si="20"/>
        <v>340</v>
      </c>
      <c r="H232" s="12">
        <f t="shared" si="20"/>
        <v>4.6785714285714288</v>
      </c>
      <c r="I232" s="13">
        <f>H232/G232</f>
        <v>1.3760504201680674E-2</v>
      </c>
      <c r="J232" s="13">
        <f>F232/G232</f>
        <v>0.98623949579831927</v>
      </c>
    </row>
    <row r="233" spans="1:10" x14ac:dyDescent="0.2">
      <c r="A233" s="32"/>
      <c r="B233" s="32"/>
      <c r="C233" s="32"/>
      <c r="D233" s="32"/>
      <c r="E233" s="32"/>
      <c r="F233" s="32"/>
      <c r="G233" s="32"/>
      <c r="H233" s="32"/>
      <c r="I233" s="32"/>
    </row>
    <row r="234" spans="1:10" ht="13.5" thickBot="1" x14ac:dyDescent="0.25">
      <c r="A234" s="33" t="s">
        <v>54</v>
      </c>
      <c r="B234" s="33"/>
      <c r="C234" s="33"/>
      <c r="D234" s="33"/>
      <c r="E234" s="33"/>
      <c r="F234" s="33"/>
      <c r="G234" s="33"/>
      <c r="H234" s="33"/>
      <c r="I234" s="33"/>
      <c r="J234" s="33"/>
    </row>
    <row r="235" spans="1:10" ht="13.5" thickBot="1" x14ac:dyDescent="0.25">
      <c r="A235" s="3" t="s">
        <v>1</v>
      </c>
      <c r="B235" s="4"/>
      <c r="C235" s="4"/>
      <c r="D235" s="5" t="s">
        <v>2</v>
      </c>
      <c r="E235" s="5" t="s">
        <v>3</v>
      </c>
      <c r="F235" s="5" t="s">
        <v>4</v>
      </c>
      <c r="G235" s="5" t="s">
        <v>5</v>
      </c>
      <c r="H235" s="5" t="s">
        <v>6</v>
      </c>
      <c r="I235" s="5" t="s">
        <v>7</v>
      </c>
      <c r="J235" s="5" t="s">
        <v>8</v>
      </c>
    </row>
    <row r="236" spans="1:10" x14ac:dyDescent="0.2">
      <c r="A236" s="6" t="s">
        <v>66</v>
      </c>
      <c r="B236" s="7" t="s">
        <v>9</v>
      </c>
      <c r="C236" s="6" t="s">
        <v>16</v>
      </c>
      <c r="D236" s="20">
        <v>154</v>
      </c>
      <c r="E236" s="20">
        <v>149</v>
      </c>
      <c r="F236" s="20">
        <v>303</v>
      </c>
      <c r="G236" s="20">
        <v>334</v>
      </c>
      <c r="H236" s="20">
        <v>31</v>
      </c>
      <c r="I236" s="8">
        <f t="shared" ref="I236:I263" si="21">H236/G236</f>
        <v>9.2814371257485026E-2</v>
      </c>
      <c r="J236" s="8">
        <f t="shared" ref="J236:J263" si="22">F236/G236</f>
        <v>0.90718562874251496</v>
      </c>
    </row>
    <row r="237" spans="1:10" ht="15" customHeight="1" x14ac:dyDescent="0.2">
      <c r="A237" s="6" t="s">
        <v>66</v>
      </c>
      <c r="B237" s="7" t="s">
        <v>11</v>
      </c>
      <c r="C237" s="6" t="s">
        <v>18</v>
      </c>
      <c r="D237" s="23">
        <v>163</v>
      </c>
      <c r="E237" s="23">
        <v>157</v>
      </c>
      <c r="F237" s="23">
        <v>320</v>
      </c>
      <c r="G237" s="23">
        <v>334</v>
      </c>
      <c r="H237" s="23">
        <v>14</v>
      </c>
      <c r="I237" s="8">
        <f t="shared" si="21"/>
        <v>4.1916167664670656E-2</v>
      </c>
      <c r="J237" s="8">
        <f t="shared" si="22"/>
        <v>0.95808383233532934</v>
      </c>
    </row>
    <row r="238" spans="1:10" x14ac:dyDescent="0.2">
      <c r="A238" s="6" t="s">
        <v>66</v>
      </c>
      <c r="B238" s="7" t="s">
        <v>13</v>
      </c>
      <c r="C238" s="6" t="s">
        <v>20</v>
      </c>
      <c r="D238" s="20">
        <v>165</v>
      </c>
      <c r="E238" s="20">
        <v>159</v>
      </c>
      <c r="F238" s="20">
        <v>324</v>
      </c>
      <c r="G238" s="20">
        <v>334</v>
      </c>
      <c r="H238" s="20">
        <v>10</v>
      </c>
      <c r="I238" s="8">
        <f t="shared" si="21"/>
        <v>2.9940119760479042E-2</v>
      </c>
      <c r="J238" s="8">
        <f t="shared" si="22"/>
        <v>0.97005988023952094</v>
      </c>
    </row>
    <row r="239" spans="1:10" x14ac:dyDescent="0.2">
      <c r="A239" s="6" t="s">
        <v>66</v>
      </c>
      <c r="B239" s="7" t="s">
        <v>15</v>
      </c>
      <c r="C239" s="6" t="s">
        <v>22</v>
      </c>
      <c r="D239" s="23">
        <v>162</v>
      </c>
      <c r="E239" s="23">
        <v>157</v>
      </c>
      <c r="F239" s="23">
        <v>319</v>
      </c>
      <c r="G239" s="23">
        <v>334</v>
      </c>
      <c r="H239" s="23">
        <v>15</v>
      </c>
      <c r="I239" s="8">
        <f t="shared" si="21"/>
        <v>4.4910179640718563E-2</v>
      </c>
      <c r="J239" s="8">
        <f t="shared" si="22"/>
        <v>0.95508982035928147</v>
      </c>
    </row>
    <row r="240" spans="1:10" x14ac:dyDescent="0.2">
      <c r="A240" s="6" t="s">
        <v>66</v>
      </c>
      <c r="B240" s="7" t="s">
        <v>17</v>
      </c>
      <c r="C240" s="6" t="s">
        <v>10</v>
      </c>
      <c r="D240" s="20">
        <v>163</v>
      </c>
      <c r="E240" s="20">
        <v>159</v>
      </c>
      <c r="F240" s="20">
        <v>322</v>
      </c>
      <c r="G240" s="20">
        <v>334</v>
      </c>
      <c r="H240" s="20">
        <v>12</v>
      </c>
      <c r="I240" s="8">
        <f t="shared" si="21"/>
        <v>3.5928143712574849E-2</v>
      </c>
      <c r="J240" s="8">
        <f t="shared" si="22"/>
        <v>0.9640718562874252</v>
      </c>
    </row>
    <row r="241" spans="1:10" x14ac:dyDescent="0.2">
      <c r="A241" s="6" t="s">
        <v>66</v>
      </c>
      <c r="B241" s="7" t="s">
        <v>19</v>
      </c>
      <c r="C241" s="6" t="s">
        <v>12</v>
      </c>
      <c r="D241" s="23">
        <v>162</v>
      </c>
      <c r="E241" s="23">
        <v>161</v>
      </c>
      <c r="F241" s="23">
        <v>323</v>
      </c>
      <c r="G241" s="23">
        <v>334</v>
      </c>
      <c r="H241" s="23">
        <v>11</v>
      </c>
      <c r="I241" s="8">
        <f t="shared" si="21"/>
        <v>3.2934131736526949E-2</v>
      </c>
      <c r="J241" s="8">
        <f t="shared" si="22"/>
        <v>0.96706586826347307</v>
      </c>
    </row>
    <row r="242" spans="1:10" x14ac:dyDescent="0.2">
      <c r="A242" s="6" t="s">
        <v>66</v>
      </c>
      <c r="B242" s="7" t="s">
        <v>21</v>
      </c>
      <c r="C242" s="6" t="s">
        <v>14</v>
      </c>
      <c r="D242" s="20">
        <v>160</v>
      </c>
      <c r="E242" s="20">
        <v>157</v>
      </c>
      <c r="F242" s="20">
        <v>317</v>
      </c>
      <c r="G242" s="20">
        <v>334</v>
      </c>
      <c r="H242" s="20">
        <v>17</v>
      </c>
      <c r="I242" s="8">
        <f t="shared" si="21"/>
        <v>5.089820359281437E-2</v>
      </c>
      <c r="J242" s="8">
        <f t="shared" si="22"/>
        <v>0.94910179640718562</v>
      </c>
    </row>
    <row r="243" spans="1:10" x14ac:dyDescent="0.2">
      <c r="A243" s="6" t="s">
        <v>66</v>
      </c>
      <c r="B243" s="7" t="s">
        <v>23</v>
      </c>
      <c r="C243" s="6" t="s">
        <v>16</v>
      </c>
      <c r="D243" s="23">
        <v>164</v>
      </c>
      <c r="E243" s="23">
        <v>157</v>
      </c>
      <c r="F243" s="23">
        <v>321</v>
      </c>
      <c r="G243" s="23">
        <v>334</v>
      </c>
      <c r="H243" s="23">
        <v>13</v>
      </c>
      <c r="I243" s="8">
        <f t="shared" si="21"/>
        <v>3.8922155688622756E-2</v>
      </c>
      <c r="J243" s="8">
        <f t="shared" si="22"/>
        <v>0.96107784431137722</v>
      </c>
    </row>
    <row r="244" spans="1:10" x14ac:dyDescent="0.2">
      <c r="A244" s="6" t="s">
        <v>66</v>
      </c>
      <c r="B244" s="7" t="s">
        <v>24</v>
      </c>
      <c r="C244" s="6" t="s">
        <v>18</v>
      </c>
      <c r="D244" s="20">
        <v>160</v>
      </c>
      <c r="E244" s="20">
        <v>159</v>
      </c>
      <c r="F244" s="20">
        <v>319</v>
      </c>
      <c r="G244" s="20">
        <v>334</v>
      </c>
      <c r="H244" s="20">
        <v>15</v>
      </c>
      <c r="I244" s="8">
        <f t="shared" si="21"/>
        <v>4.4910179640718563E-2</v>
      </c>
      <c r="J244" s="8">
        <f t="shared" si="22"/>
        <v>0.95508982035928147</v>
      </c>
    </row>
    <row r="245" spans="1:10" x14ac:dyDescent="0.2">
      <c r="A245" s="6" t="s">
        <v>66</v>
      </c>
      <c r="B245" s="7" t="s">
        <v>25</v>
      </c>
      <c r="C245" s="6" t="s">
        <v>20</v>
      </c>
      <c r="D245" s="23">
        <v>162</v>
      </c>
      <c r="E245" s="23">
        <v>158</v>
      </c>
      <c r="F245" s="23">
        <v>320</v>
      </c>
      <c r="G245" s="23">
        <v>334</v>
      </c>
      <c r="H245" s="23">
        <v>14</v>
      </c>
      <c r="I245" s="8">
        <f t="shared" si="21"/>
        <v>4.1916167664670656E-2</v>
      </c>
      <c r="J245" s="8">
        <f t="shared" si="22"/>
        <v>0.95808383233532934</v>
      </c>
    </row>
    <row r="246" spans="1:10" x14ac:dyDescent="0.2">
      <c r="A246" s="6" t="s">
        <v>66</v>
      </c>
      <c r="B246" s="7" t="s">
        <v>26</v>
      </c>
      <c r="C246" s="6" t="s">
        <v>22</v>
      </c>
      <c r="D246" s="20">
        <v>165</v>
      </c>
      <c r="E246" s="20">
        <v>160</v>
      </c>
      <c r="F246" s="20">
        <v>325</v>
      </c>
      <c r="G246" s="20">
        <v>334</v>
      </c>
      <c r="H246" s="20">
        <v>9</v>
      </c>
      <c r="I246" s="8">
        <f t="shared" si="21"/>
        <v>2.6946107784431138E-2</v>
      </c>
      <c r="J246" s="8">
        <f t="shared" si="22"/>
        <v>0.97305389221556882</v>
      </c>
    </row>
    <row r="247" spans="1:10" x14ac:dyDescent="0.2">
      <c r="A247" s="6" t="s">
        <v>66</v>
      </c>
      <c r="B247" s="7" t="s">
        <v>27</v>
      </c>
      <c r="C247" s="6" t="s">
        <v>10</v>
      </c>
      <c r="D247" s="23">
        <v>160</v>
      </c>
      <c r="E247" s="23">
        <v>163</v>
      </c>
      <c r="F247" s="23">
        <v>323</v>
      </c>
      <c r="G247" s="23">
        <v>334</v>
      </c>
      <c r="H247" s="23">
        <v>21</v>
      </c>
      <c r="I247" s="8">
        <f t="shared" si="21"/>
        <v>6.2874251497005984E-2</v>
      </c>
      <c r="J247" s="8">
        <f t="shared" si="22"/>
        <v>0.96706586826347307</v>
      </c>
    </row>
    <row r="248" spans="1:10" x14ac:dyDescent="0.2">
      <c r="A248" s="6" t="s">
        <v>66</v>
      </c>
      <c r="B248" s="7" t="s">
        <v>28</v>
      </c>
      <c r="C248" s="6" t="s">
        <v>12</v>
      </c>
      <c r="D248" s="20">
        <v>167</v>
      </c>
      <c r="E248" s="20">
        <v>163</v>
      </c>
      <c r="F248" s="20">
        <v>330</v>
      </c>
      <c r="G248" s="20">
        <v>334</v>
      </c>
      <c r="H248" s="20">
        <v>4</v>
      </c>
      <c r="I248" s="8">
        <f t="shared" si="21"/>
        <v>1.1976047904191617E-2</v>
      </c>
      <c r="J248" s="8">
        <f t="shared" si="22"/>
        <v>0.9880239520958084</v>
      </c>
    </row>
    <row r="249" spans="1:10" x14ac:dyDescent="0.2">
      <c r="A249" s="6" t="s">
        <v>66</v>
      </c>
      <c r="B249" s="7" t="s">
        <v>29</v>
      </c>
      <c r="C249" s="6" t="s">
        <v>14</v>
      </c>
      <c r="D249" s="23">
        <v>157</v>
      </c>
      <c r="E249" s="23">
        <v>155</v>
      </c>
      <c r="F249" s="23">
        <v>312</v>
      </c>
      <c r="G249" s="23">
        <v>334</v>
      </c>
      <c r="H249" s="23">
        <v>22</v>
      </c>
      <c r="I249" s="8">
        <f t="shared" si="21"/>
        <v>6.5868263473053898E-2</v>
      </c>
      <c r="J249" s="8">
        <f t="shared" si="22"/>
        <v>0.93413173652694614</v>
      </c>
    </row>
    <row r="250" spans="1:10" x14ac:dyDescent="0.2">
      <c r="A250" s="6" t="s">
        <v>66</v>
      </c>
      <c r="B250" s="7" t="s">
        <v>30</v>
      </c>
      <c r="C250" s="6" t="s">
        <v>16</v>
      </c>
      <c r="D250" s="20">
        <v>159</v>
      </c>
      <c r="E250" s="20">
        <v>151</v>
      </c>
      <c r="F250" s="20">
        <v>310</v>
      </c>
      <c r="G250" s="20">
        <v>334</v>
      </c>
      <c r="H250" s="20">
        <v>24</v>
      </c>
      <c r="I250" s="8">
        <f t="shared" si="21"/>
        <v>7.1856287425149698E-2</v>
      </c>
      <c r="J250" s="8">
        <f t="shared" si="22"/>
        <v>0.92814371257485029</v>
      </c>
    </row>
    <row r="251" spans="1:10" x14ac:dyDescent="0.2">
      <c r="A251" s="6" t="s">
        <v>66</v>
      </c>
      <c r="B251" s="7" t="s">
        <v>31</v>
      </c>
      <c r="C251" s="6" t="s">
        <v>18</v>
      </c>
      <c r="D251" s="23">
        <v>161</v>
      </c>
      <c r="E251" s="23">
        <v>149</v>
      </c>
      <c r="F251" s="23">
        <v>310</v>
      </c>
      <c r="G251" s="23">
        <v>334</v>
      </c>
      <c r="H251" s="23">
        <v>24</v>
      </c>
      <c r="I251" s="8">
        <f t="shared" si="21"/>
        <v>7.1856287425149698E-2</v>
      </c>
      <c r="J251" s="8">
        <f t="shared" si="22"/>
        <v>0.92814371257485029</v>
      </c>
    </row>
    <row r="252" spans="1:10" x14ac:dyDescent="0.2">
      <c r="A252" s="6" t="s">
        <v>66</v>
      </c>
      <c r="B252" s="7" t="s">
        <v>32</v>
      </c>
      <c r="C252" s="6" t="s">
        <v>20</v>
      </c>
      <c r="D252" s="20">
        <v>164</v>
      </c>
      <c r="E252" s="20">
        <v>158</v>
      </c>
      <c r="F252" s="20">
        <v>322</v>
      </c>
      <c r="G252" s="20">
        <v>334</v>
      </c>
      <c r="H252" s="20">
        <v>12</v>
      </c>
      <c r="I252" s="8">
        <f t="shared" si="21"/>
        <v>3.5928143712574849E-2</v>
      </c>
      <c r="J252" s="8">
        <f t="shared" si="22"/>
        <v>0.9640718562874252</v>
      </c>
    </row>
    <row r="253" spans="1:10" x14ac:dyDescent="0.2">
      <c r="A253" s="6" t="s">
        <v>66</v>
      </c>
      <c r="B253" s="7" t="s">
        <v>33</v>
      </c>
      <c r="C253" s="6" t="s">
        <v>22</v>
      </c>
      <c r="D253" s="23">
        <v>163</v>
      </c>
      <c r="E253" s="23">
        <v>156</v>
      </c>
      <c r="F253" s="23">
        <v>319</v>
      </c>
      <c r="G253" s="23">
        <v>334</v>
      </c>
      <c r="H253" s="23">
        <v>15</v>
      </c>
      <c r="I253" s="8">
        <f t="shared" si="21"/>
        <v>4.4910179640718563E-2</v>
      </c>
      <c r="J253" s="8">
        <f t="shared" si="22"/>
        <v>0.95508982035928147</v>
      </c>
    </row>
    <row r="254" spans="1:10" x14ac:dyDescent="0.2">
      <c r="A254" s="6" t="s">
        <v>66</v>
      </c>
      <c r="B254" s="7" t="s">
        <v>34</v>
      </c>
      <c r="C254" s="6" t="s">
        <v>10</v>
      </c>
      <c r="D254" s="20">
        <v>165</v>
      </c>
      <c r="E254" s="20">
        <v>156</v>
      </c>
      <c r="F254" s="20">
        <v>321</v>
      </c>
      <c r="G254" s="20">
        <v>334</v>
      </c>
      <c r="H254" s="20">
        <v>13</v>
      </c>
      <c r="I254" s="8">
        <f t="shared" si="21"/>
        <v>3.8922155688622756E-2</v>
      </c>
      <c r="J254" s="8">
        <f t="shared" si="22"/>
        <v>0.96107784431137722</v>
      </c>
    </row>
    <row r="255" spans="1:10" x14ac:dyDescent="0.2">
      <c r="A255" s="6" t="s">
        <v>66</v>
      </c>
      <c r="B255" s="7" t="s">
        <v>35</v>
      </c>
      <c r="C255" s="6" t="s">
        <v>12</v>
      </c>
      <c r="D255" s="23">
        <v>161</v>
      </c>
      <c r="E255" s="23">
        <v>155</v>
      </c>
      <c r="F255" s="23">
        <v>316</v>
      </c>
      <c r="G255" s="23">
        <v>334</v>
      </c>
      <c r="H255" s="23">
        <v>18</v>
      </c>
      <c r="I255" s="8">
        <f t="shared" si="21"/>
        <v>5.3892215568862277E-2</v>
      </c>
      <c r="J255" s="8">
        <f t="shared" si="22"/>
        <v>0.94610778443113774</v>
      </c>
    </row>
    <row r="256" spans="1:10" x14ac:dyDescent="0.2">
      <c r="A256" s="6" t="s">
        <v>66</v>
      </c>
      <c r="B256" s="7" t="s">
        <v>36</v>
      </c>
      <c r="C256" s="6" t="s">
        <v>14</v>
      </c>
      <c r="D256" s="20">
        <v>163</v>
      </c>
      <c r="E256" s="20">
        <v>158</v>
      </c>
      <c r="F256" s="20">
        <v>321</v>
      </c>
      <c r="G256" s="20">
        <v>334</v>
      </c>
      <c r="H256" s="20">
        <v>13</v>
      </c>
      <c r="I256" s="8">
        <f t="shared" si="21"/>
        <v>3.8922155688622756E-2</v>
      </c>
      <c r="J256" s="8">
        <f t="shared" si="22"/>
        <v>0.96107784431137722</v>
      </c>
    </row>
    <row r="257" spans="1:10" x14ac:dyDescent="0.2">
      <c r="A257" s="6" t="s">
        <v>66</v>
      </c>
      <c r="B257" s="7" t="s">
        <v>37</v>
      </c>
      <c r="C257" s="6" t="s">
        <v>16</v>
      </c>
      <c r="D257" s="23">
        <v>163</v>
      </c>
      <c r="E257" s="23">
        <v>157</v>
      </c>
      <c r="F257" s="23">
        <v>320</v>
      </c>
      <c r="G257" s="23">
        <v>334</v>
      </c>
      <c r="H257" s="23">
        <v>14</v>
      </c>
      <c r="I257" s="8">
        <f t="shared" si="21"/>
        <v>4.1916167664670656E-2</v>
      </c>
      <c r="J257" s="8">
        <f t="shared" si="22"/>
        <v>0.95808383233532934</v>
      </c>
    </row>
    <row r="258" spans="1:10" x14ac:dyDescent="0.2">
      <c r="A258" s="6" t="s">
        <v>66</v>
      </c>
      <c r="B258" s="7" t="s">
        <v>38</v>
      </c>
      <c r="C258" s="6" t="s">
        <v>18</v>
      </c>
      <c r="D258" s="20">
        <v>166</v>
      </c>
      <c r="E258" s="20">
        <v>162</v>
      </c>
      <c r="F258" s="20">
        <v>328</v>
      </c>
      <c r="G258" s="20">
        <v>334</v>
      </c>
      <c r="H258" s="20">
        <v>6</v>
      </c>
      <c r="I258" s="8">
        <f t="shared" si="21"/>
        <v>1.7964071856287425E-2</v>
      </c>
      <c r="J258" s="8">
        <f t="shared" si="22"/>
        <v>0.98203592814371254</v>
      </c>
    </row>
    <row r="259" spans="1:10" x14ac:dyDescent="0.2">
      <c r="A259" s="6" t="s">
        <v>66</v>
      </c>
      <c r="B259" s="7" t="s">
        <v>39</v>
      </c>
      <c r="C259" s="6" t="s">
        <v>20</v>
      </c>
      <c r="D259" s="23">
        <v>167</v>
      </c>
      <c r="E259" s="23">
        <v>159</v>
      </c>
      <c r="F259" s="23">
        <v>326</v>
      </c>
      <c r="G259" s="23">
        <v>334</v>
      </c>
      <c r="H259" s="23">
        <v>8</v>
      </c>
      <c r="I259" s="8">
        <f t="shared" si="21"/>
        <v>2.3952095808383235E-2</v>
      </c>
      <c r="J259" s="8">
        <f t="shared" si="22"/>
        <v>0.9760479041916168</v>
      </c>
    </row>
    <row r="260" spans="1:10" x14ac:dyDescent="0.2">
      <c r="A260" s="6" t="s">
        <v>66</v>
      </c>
      <c r="B260" s="7" t="s">
        <v>40</v>
      </c>
      <c r="C260" s="6" t="s">
        <v>22</v>
      </c>
      <c r="D260" s="20">
        <v>163</v>
      </c>
      <c r="E260" s="20">
        <v>160</v>
      </c>
      <c r="F260" s="20">
        <v>323</v>
      </c>
      <c r="G260" s="20">
        <v>334</v>
      </c>
      <c r="H260" s="20">
        <v>11</v>
      </c>
      <c r="I260" s="8">
        <f t="shared" si="21"/>
        <v>3.2934131736526949E-2</v>
      </c>
      <c r="J260" s="8">
        <f t="shared" si="22"/>
        <v>0.96706586826347307</v>
      </c>
    </row>
    <row r="261" spans="1:10" x14ac:dyDescent="0.2">
      <c r="A261" s="6" t="s">
        <v>66</v>
      </c>
      <c r="B261" s="7" t="s">
        <v>41</v>
      </c>
      <c r="C261" s="6" t="s">
        <v>10</v>
      </c>
      <c r="D261" s="23">
        <v>168</v>
      </c>
      <c r="E261" s="23">
        <v>161</v>
      </c>
      <c r="F261" s="23">
        <v>329</v>
      </c>
      <c r="G261" s="23">
        <v>334</v>
      </c>
      <c r="H261" s="23">
        <v>5</v>
      </c>
      <c r="I261" s="8">
        <f t="shared" si="21"/>
        <v>1.4970059880239521E-2</v>
      </c>
      <c r="J261" s="8">
        <f t="shared" si="22"/>
        <v>0.98502994011976053</v>
      </c>
    </row>
    <row r="262" spans="1:10" x14ac:dyDescent="0.2">
      <c r="A262" s="6" t="s">
        <v>66</v>
      </c>
      <c r="B262" s="7" t="s">
        <v>42</v>
      </c>
      <c r="C262" s="6" t="s">
        <v>12</v>
      </c>
      <c r="D262" s="20">
        <v>162</v>
      </c>
      <c r="E262" s="20">
        <v>160</v>
      </c>
      <c r="F262" s="20">
        <v>322</v>
      </c>
      <c r="G262" s="20">
        <v>334</v>
      </c>
      <c r="H262" s="20">
        <v>12</v>
      </c>
      <c r="I262" s="8">
        <f t="shared" si="21"/>
        <v>3.5928143712574849E-2</v>
      </c>
      <c r="J262" s="8">
        <f t="shared" si="22"/>
        <v>0.9640718562874252</v>
      </c>
    </row>
    <row r="263" spans="1:10" x14ac:dyDescent="0.2">
      <c r="A263" s="6" t="s">
        <v>66</v>
      </c>
      <c r="B263" s="7" t="s">
        <v>43</v>
      </c>
      <c r="C263" s="6" t="s">
        <v>14</v>
      </c>
      <c r="D263" s="23">
        <v>166</v>
      </c>
      <c r="E263" s="23">
        <v>148</v>
      </c>
      <c r="F263" s="23">
        <v>314</v>
      </c>
      <c r="G263" s="23">
        <v>334</v>
      </c>
      <c r="H263" s="23">
        <v>20</v>
      </c>
      <c r="I263" s="8">
        <f t="shared" si="21"/>
        <v>5.9880239520958084E-2</v>
      </c>
      <c r="J263" s="8">
        <f t="shared" si="22"/>
        <v>0.94011976047904189</v>
      </c>
    </row>
    <row r="264" spans="1:10" x14ac:dyDescent="0.2">
      <c r="A264" s="9" t="s">
        <v>55</v>
      </c>
      <c r="B264" s="9"/>
      <c r="C264" s="10"/>
      <c r="D264" s="11">
        <f>SUM(D236:D263)</f>
        <v>4555</v>
      </c>
      <c r="E264" s="11">
        <f>SUM(E236:E263)</f>
        <v>4404</v>
      </c>
      <c r="F264" s="11">
        <f>SUM(F236:F263)</f>
        <v>8959</v>
      </c>
      <c r="G264" s="11">
        <f>SUM(G236:G263)</f>
        <v>9352</v>
      </c>
      <c r="H264" s="11">
        <f>SUM(H236:H263)</f>
        <v>403</v>
      </c>
      <c r="I264" s="11"/>
      <c r="J264" s="11"/>
    </row>
    <row r="265" spans="1:10" x14ac:dyDescent="0.2">
      <c r="A265" s="9" t="s">
        <v>44</v>
      </c>
      <c r="B265" s="9"/>
      <c r="C265" s="10"/>
      <c r="D265" s="12">
        <f>D264/28</f>
        <v>162.67857142857142</v>
      </c>
      <c r="E265" s="12">
        <f t="shared" ref="E265:H265" si="23">E264/28</f>
        <v>157.28571428571428</v>
      </c>
      <c r="F265" s="12">
        <f t="shared" si="23"/>
        <v>319.96428571428572</v>
      </c>
      <c r="G265" s="12">
        <f t="shared" si="23"/>
        <v>334</v>
      </c>
      <c r="H265" s="12">
        <f t="shared" si="23"/>
        <v>14.392857142857142</v>
      </c>
      <c r="I265" s="13">
        <f>H265/G265</f>
        <v>4.3092386655260904E-2</v>
      </c>
      <c r="J265" s="13">
        <f>F265/G265</f>
        <v>0.95797690333618479</v>
      </c>
    </row>
    <row r="266" spans="1:10" x14ac:dyDescent="0.2">
      <c r="A266" s="32"/>
      <c r="B266" s="32"/>
      <c r="C266" s="32"/>
      <c r="D266" s="32"/>
      <c r="E266" s="32"/>
      <c r="F266" s="32"/>
      <c r="G266" s="32"/>
      <c r="H266" s="32"/>
      <c r="I266" s="32"/>
    </row>
    <row r="267" spans="1:10" ht="13.5" thickBot="1" x14ac:dyDescent="0.25">
      <c r="A267" s="33" t="s">
        <v>56</v>
      </c>
      <c r="B267" s="33"/>
      <c r="C267" s="33"/>
      <c r="D267" s="33"/>
      <c r="E267" s="33"/>
      <c r="F267" s="33"/>
      <c r="G267" s="33"/>
      <c r="H267" s="33"/>
      <c r="I267" s="33"/>
      <c r="J267" s="33"/>
    </row>
    <row r="268" spans="1:10" ht="13.5" thickBot="1" x14ac:dyDescent="0.25">
      <c r="A268" s="3" t="s">
        <v>1</v>
      </c>
      <c r="B268" s="4"/>
      <c r="C268" s="4"/>
      <c r="D268" s="5" t="s">
        <v>2</v>
      </c>
      <c r="E268" s="5" t="s">
        <v>3</v>
      </c>
      <c r="F268" s="5" t="s">
        <v>4</v>
      </c>
      <c r="G268" s="5" t="s">
        <v>5</v>
      </c>
      <c r="H268" s="5" t="s">
        <v>6</v>
      </c>
      <c r="I268" s="5" t="s">
        <v>7</v>
      </c>
      <c r="J268" s="5" t="s">
        <v>8</v>
      </c>
    </row>
    <row r="269" spans="1:10" ht="15" customHeight="1" x14ac:dyDescent="0.2">
      <c r="A269" s="6" t="s">
        <v>66</v>
      </c>
      <c r="B269" s="7" t="s">
        <v>9</v>
      </c>
      <c r="C269" s="6" t="s">
        <v>16</v>
      </c>
      <c r="D269" s="20">
        <v>68</v>
      </c>
      <c r="E269" s="20">
        <v>8</v>
      </c>
      <c r="F269" s="20">
        <v>76</v>
      </c>
      <c r="G269" s="20">
        <v>110</v>
      </c>
      <c r="H269" s="20">
        <v>34</v>
      </c>
      <c r="I269" s="8">
        <f t="shared" ref="I269:I296" si="24">H269/G269</f>
        <v>0.30909090909090908</v>
      </c>
      <c r="J269" s="8">
        <f t="shared" ref="J269:J296" si="25">F269/G269</f>
        <v>0.69090909090909092</v>
      </c>
    </row>
    <row r="270" spans="1:10" x14ac:dyDescent="0.2">
      <c r="A270" s="6" t="s">
        <v>66</v>
      </c>
      <c r="B270" s="7" t="s">
        <v>11</v>
      </c>
      <c r="C270" s="6" t="s">
        <v>18</v>
      </c>
      <c r="D270" s="23">
        <v>80</v>
      </c>
      <c r="E270" s="23">
        <v>9</v>
      </c>
      <c r="F270" s="23">
        <v>89</v>
      </c>
      <c r="G270" s="23">
        <v>110</v>
      </c>
      <c r="H270" s="23">
        <v>21</v>
      </c>
      <c r="I270" s="8">
        <f t="shared" si="24"/>
        <v>0.19090909090909092</v>
      </c>
      <c r="J270" s="8">
        <f t="shared" si="25"/>
        <v>0.80909090909090908</v>
      </c>
    </row>
    <row r="271" spans="1:10" x14ac:dyDescent="0.2">
      <c r="A271" s="6" t="s">
        <v>66</v>
      </c>
      <c r="B271" s="7" t="s">
        <v>13</v>
      </c>
      <c r="C271" s="6" t="s">
        <v>20</v>
      </c>
      <c r="D271" s="20">
        <v>57</v>
      </c>
      <c r="E271" s="20">
        <v>9</v>
      </c>
      <c r="F271" s="20">
        <v>66</v>
      </c>
      <c r="G271" s="20">
        <v>110</v>
      </c>
      <c r="H271" s="20">
        <v>44</v>
      </c>
      <c r="I271" s="8">
        <f t="shared" si="24"/>
        <v>0.4</v>
      </c>
      <c r="J271" s="8">
        <f t="shared" si="25"/>
        <v>0.6</v>
      </c>
    </row>
    <row r="272" spans="1:10" x14ac:dyDescent="0.2">
      <c r="A272" s="6" t="s">
        <v>66</v>
      </c>
      <c r="B272" s="7" t="s">
        <v>15</v>
      </c>
      <c r="C272" s="6" t="s">
        <v>22</v>
      </c>
      <c r="D272" s="23">
        <v>74</v>
      </c>
      <c r="E272" s="23">
        <v>8</v>
      </c>
      <c r="F272" s="23">
        <v>82</v>
      </c>
      <c r="G272" s="23">
        <v>110</v>
      </c>
      <c r="H272" s="23">
        <v>28</v>
      </c>
      <c r="I272" s="8">
        <f t="shared" si="24"/>
        <v>0.25454545454545452</v>
      </c>
      <c r="J272" s="8">
        <f t="shared" si="25"/>
        <v>0.74545454545454548</v>
      </c>
    </row>
    <row r="273" spans="1:10" x14ac:dyDescent="0.2">
      <c r="A273" s="6" t="s">
        <v>66</v>
      </c>
      <c r="B273" s="7" t="s">
        <v>17</v>
      </c>
      <c r="C273" s="6" t="s">
        <v>10</v>
      </c>
      <c r="D273" s="20">
        <v>70</v>
      </c>
      <c r="E273" s="20">
        <v>6</v>
      </c>
      <c r="F273" s="20">
        <v>76</v>
      </c>
      <c r="G273" s="20">
        <v>110</v>
      </c>
      <c r="H273" s="20">
        <v>34</v>
      </c>
      <c r="I273" s="8">
        <f t="shared" si="24"/>
        <v>0.30909090909090908</v>
      </c>
      <c r="J273" s="8">
        <f t="shared" si="25"/>
        <v>0.69090909090909092</v>
      </c>
    </row>
    <row r="274" spans="1:10" x14ac:dyDescent="0.2">
      <c r="A274" s="6" t="s">
        <v>66</v>
      </c>
      <c r="B274" s="7" t="s">
        <v>19</v>
      </c>
      <c r="C274" s="6" t="s">
        <v>12</v>
      </c>
      <c r="D274" s="23">
        <v>72</v>
      </c>
      <c r="E274" s="23">
        <v>7</v>
      </c>
      <c r="F274" s="23">
        <v>79</v>
      </c>
      <c r="G274" s="23">
        <v>110</v>
      </c>
      <c r="H274" s="23">
        <v>31</v>
      </c>
      <c r="I274" s="8">
        <f t="shared" si="24"/>
        <v>0.2818181818181818</v>
      </c>
      <c r="J274" s="8">
        <f t="shared" si="25"/>
        <v>0.71818181818181814</v>
      </c>
    </row>
    <row r="275" spans="1:10" x14ac:dyDescent="0.2">
      <c r="A275" s="6" t="s">
        <v>66</v>
      </c>
      <c r="B275" s="7" t="s">
        <v>21</v>
      </c>
      <c r="C275" s="6" t="s">
        <v>14</v>
      </c>
      <c r="D275" s="20">
        <v>75</v>
      </c>
      <c r="E275" s="20">
        <v>6</v>
      </c>
      <c r="F275" s="20">
        <v>81</v>
      </c>
      <c r="G275" s="20">
        <v>110</v>
      </c>
      <c r="H275" s="20">
        <v>29</v>
      </c>
      <c r="I275" s="8">
        <f t="shared" si="24"/>
        <v>0.26363636363636361</v>
      </c>
      <c r="J275" s="8">
        <f t="shared" si="25"/>
        <v>0.73636363636363633</v>
      </c>
    </row>
    <row r="276" spans="1:10" x14ac:dyDescent="0.2">
      <c r="A276" s="6" t="s">
        <v>66</v>
      </c>
      <c r="B276" s="7" t="s">
        <v>23</v>
      </c>
      <c r="C276" s="6" t="s">
        <v>16</v>
      </c>
      <c r="D276" s="23">
        <v>76</v>
      </c>
      <c r="E276" s="23">
        <v>6</v>
      </c>
      <c r="F276" s="23">
        <v>82</v>
      </c>
      <c r="G276" s="23">
        <v>110</v>
      </c>
      <c r="H276" s="23">
        <v>28</v>
      </c>
      <c r="I276" s="8">
        <f t="shared" si="24"/>
        <v>0.25454545454545452</v>
      </c>
      <c r="J276" s="8">
        <f t="shared" si="25"/>
        <v>0.74545454545454548</v>
      </c>
    </row>
    <row r="277" spans="1:10" x14ac:dyDescent="0.2">
      <c r="A277" s="6" t="s">
        <v>66</v>
      </c>
      <c r="B277" s="7" t="s">
        <v>24</v>
      </c>
      <c r="C277" s="6" t="s">
        <v>18</v>
      </c>
      <c r="D277" s="20">
        <v>78</v>
      </c>
      <c r="E277" s="20">
        <v>7</v>
      </c>
      <c r="F277" s="20">
        <v>85</v>
      </c>
      <c r="G277" s="20">
        <v>110</v>
      </c>
      <c r="H277" s="20">
        <v>25</v>
      </c>
      <c r="I277" s="8">
        <f t="shared" si="24"/>
        <v>0.22727272727272727</v>
      </c>
      <c r="J277" s="8">
        <f t="shared" si="25"/>
        <v>0.77272727272727271</v>
      </c>
    </row>
    <row r="278" spans="1:10" x14ac:dyDescent="0.2">
      <c r="A278" s="6" t="s">
        <v>66</v>
      </c>
      <c r="B278" s="7" t="s">
        <v>25</v>
      </c>
      <c r="C278" s="6" t="s">
        <v>20</v>
      </c>
      <c r="D278" s="23">
        <v>80</v>
      </c>
      <c r="E278" s="23">
        <v>7</v>
      </c>
      <c r="F278" s="23">
        <v>87</v>
      </c>
      <c r="G278" s="23">
        <v>110</v>
      </c>
      <c r="H278" s="23">
        <v>23</v>
      </c>
      <c r="I278" s="8">
        <f t="shared" si="24"/>
        <v>0.20909090909090908</v>
      </c>
      <c r="J278" s="8">
        <f t="shared" si="25"/>
        <v>0.79090909090909089</v>
      </c>
    </row>
    <row r="279" spans="1:10" x14ac:dyDescent="0.2">
      <c r="A279" s="6" t="s">
        <v>66</v>
      </c>
      <c r="B279" s="7" t="s">
        <v>26</v>
      </c>
      <c r="C279" s="6" t="s">
        <v>22</v>
      </c>
      <c r="D279" s="20">
        <v>82</v>
      </c>
      <c r="E279" s="20">
        <v>7</v>
      </c>
      <c r="F279" s="20">
        <v>89</v>
      </c>
      <c r="G279" s="20">
        <v>110</v>
      </c>
      <c r="H279" s="20">
        <v>21</v>
      </c>
      <c r="I279" s="8">
        <f t="shared" si="24"/>
        <v>0.19090909090909092</v>
      </c>
      <c r="J279" s="8">
        <f t="shared" si="25"/>
        <v>0.80909090909090908</v>
      </c>
    </row>
    <row r="280" spans="1:10" x14ac:dyDescent="0.2">
      <c r="A280" s="6" t="s">
        <v>66</v>
      </c>
      <c r="B280" s="7" t="s">
        <v>27</v>
      </c>
      <c r="C280" s="6" t="s">
        <v>10</v>
      </c>
      <c r="D280" s="23">
        <v>87</v>
      </c>
      <c r="E280" s="23">
        <v>8</v>
      </c>
      <c r="F280" s="23">
        <v>95</v>
      </c>
      <c r="G280" s="23">
        <v>110</v>
      </c>
      <c r="H280" s="23">
        <v>15</v>
      </c>
      <c r="I280" s="8">
        <f t="shared" si="24"/>
        <v>0.13636363636363635</v>
      </c>
      <c r="J280" s="8">
        <f t="shared" si="25"/>
        <v>0.86363636363636365</v>
      </c>
    </row>
    <row r="281" spans="1:10" x14ac:dyDescent="0.2">
      <c r="A281" s="6" t="s">
        <v>66</v>
      </c>
      <c r="B281" s="7" t="s">
        <v>28</v>
      </c>
      <c r="C281" s="6" t="s">
        <v>12</v>
      </c>
      <c r="D281" s="20">
        <v>79</v>
      </c>
      <c r="E281" s="20">
        <v>10</v>
      </c>
      <c r="F281" s="20">
        <v>89</v>
      </c>
      <c r="G281" s="20">
        <v>110</v>
      </c>
      <c r="H281" s="20">
        <f>G281-F281</f>
        <v>21</v>
      </c>
      <c r="I281" s="8">
        <f t="shared" si="24"/>
        <v>0.19090909090909092</v>
      </c>
      <c r="J281" s="8">
        <f t="shared" si="25"/>
        <v>0.80909090909090908</v>
      </c>
    </row>
    <row r="282" spans="1:10" x14ac:dyDescent="0.2">
      <c r="A282" s="6" t="s">
        <v>66</v>
      </c>
      <c r="B282" s="7" t="s">
        <v>29</v>
      </c>
      <c r="C282" s="6" t="s">
        <v>14</v>
      </c>
      <c r="D282" s="23">
        <v>87</v>
      </c>
      <c r="E282" s="23">
        <v>12</v>
      </c>
      <c r="F282" s="23">
        <v>99</v>
      </c>
      <c r="G282" s="23">
        <v>110</v>
      </c>
      <c r="H282" s="20">
        <f t="shared" ref="H282:H284" si="26">G282-F282</f>
        <v>11</v>
      </c>
      <c r="I282" s="8">
        <f t="shared" si="24"/>
        <v>0.1</v>
      </c>
      <c r="J282" s="8">
        <f t="shared" si="25"/>
        <v>0.9</v>
      </c>
    </row>
    <row r="283" spans="1:10" x14ac:dyDescent="0.2">
      <c r="A283" s="6" t="s">
        <v>66</v>
      </c>
      <c r="B283" s="7" t="s">
        <v>30</v>
      </c>
      <c r="C283" s="6" t="s">
        <v>16</v>
      </c>
      <c r="D283" s="20">
        <v>78</v>
      </c>
      <c r="E283" s="20">
        <v>12</v>
      </c>
      <c r="F283" s="20">
        <v>90</v>
      </c>
      <c r="G283" s="20">
        <v>110</v>
      </c>
      <c r="H283" s="20">
        <f t="shared" si="26"/>
        <v>20</v>
      </c>
      <c r="I283" s="8">
        <f t="shared" si="24"/>
        <v>0.18181818181818182</v>
      </c>
      <c r="J283" s="8">
        <f t="shared" si="25"/>
        <v>0.81818181818181823</v>
      </c>
    </row>
    <row r="284" spans="1:10" x14ac:dyDescent="0.2">
      <c r="A284" s="6" t="s">
        <v>66</v>
      </c>
      <c r="B284" s="7" t="s">
        <v>31</v>
      </c>
      <c r="C284" s="6" t="s">
        <v>18</v>
      </c>
      <c r="D284" s="23">
        <v>79</v>
      </c>
      <c r="E284" s="23">
        <v>10</v>
      </c>
      <c r="F284" s="23">
        <v>89</v>
      </c>
      <c r="G284" s="23">
        <v>110</v>
      </c>
      <c r="H284" s="20">
        <f t="shared" si="26"/>
        <v>21</v>
      </c>
      <c r="I284" s="8">
        <f t="shared" si="24"/>
        <v>0.19090909090909092</v>
      </c>
      <c r="J284" s="8">
        <f t="shared" si="25"/>
        <v>0.80909090909090908</v>
      </c>
    </row>
    <row r="285" spans="1:10" x14ac:dyDescent="0.2">
      <c r="A285" s="6" t="s">
        <v>66</v>
      </c>
      <c r="B285" s="7" t="s">
        <v>32</v>
      </c>
      <c r="C285" s="6" t="s">
        <v>20</v>
      </c>
      <c r="D285" s="20">
        <v>97</v>
      </c>
      <c r="E285" s="20">
        <v>12</v>
      </c>
      <c r="F285" s="20">
        <v>109</v>
      </c>
      <c r="G285" s="20">
        <v>110</v>
      </c>
      <c r="H285" s="20">
        <v>1</v>
      </c>
      <c r="I285" s="8">
        <f t="shared" si="24"/>
        <v>9.0909090909090905E-3</v>
      </c>
      <c r="J285" s="8">
        <f t="shared" si="25"/>
        <v>0.99090909090909096</v>
      </c>
    </row>
    <row r="286" spans="1:10" x14ac:dyDescent="0.2">
      <c r="A286" s="6" t="s">
        <v>66</v>
      </c>
      <c r="B286" s="7" t="s">
        <v>33</v>
      </c>
      <c r="C286" s="6" t="s">
        <v>22</v>
      </c>
      <c r="D286" s="23">
        <v>96</v>
      </c>
      <c r="E286" s="23">
        <v>10</v>
      </c>
      <c r="F286" s="23">
        <v>106</v>
      </c>
      <c r="G286" s="23">
        <v>110</v>
      </c>
      <c r="H286" s="23">
        <v>4</v>
      </c>
      <c r="I286" s="8">
        <f t="shared" si="24"/>
        <v>3.6363636363636362E-2</v>
      </c>
      <c r="J286" s="8">
        <f t="shared" si="25"/>
        <v>0.96363636363636362</v>
      </c>
    </row>
    <row r="287" spans="1:10" x14ac:dyDescent="0.2">
      <c r="A287" s="6" t="s">
        <v>66</v>
      </c>
      <c r="B287" s="7" t="s">
        <v>34</v>
      </c>
      <c r="C287" s="6" t="s">
        <v>10</v>
      </c>
      <c r="D287" s="20">
        <v>92</v>
      </c>
      <c r="E287" s="20">
        <v>7</v>
      </c>
      <c r="F287" s="20">
        <v>99</v>
      </c>
      <c r="G287" s="20">
        <v>110</v>
      </c>
      <c r="H287" s="20">
        <v>11</v>
      </c>
      <c r="I287" s="8">
        <f t="shared" si="24"/>
        <v>0.1</v>
      </c>
      <c r="J287" s="8">
        <f t="shared" si="25"/>
        <v>0.9</v>
      </c>
    </row>
    <row r="288" spans="1:10" x14ac:dyDescent="0.2">
      <c r="A288" s="6" t="s">
        <v>66</v>
      </c>
      <c r="B288" s="7" t="s">
        <v>35</v>
      </c>
      <c r="C288" s="6" t="s">
        <v>12</v>
      </c>
      <c r="D288" s="23">
        <v>85</v>
      </c>
      <c r="E288" s="23">
        <v>7</v>
      </c>
      <c r="F288" s="23">
        <v>92</v>
      </c>
      <c r="G288" s="23">
        <v>110</v>
      </c>
      <c r="H288" s="23">
        <v>18</v>
      </c>
      <c r="I288" s="8">
        <f t="shared" si="24"/>
        <v>0.16363636363636364</v>
      </c>
      <c r="J288" s="8">
        <f t="shared" si="25"/>
        <v>0.83636363636363631</v>
      </c>
    </row>
    <row r="289" spans="1:10" x14ac:dyDescent="0.2">
      <c r="A289" s="6" t="s">
        <v>66</v>
      </c>
      <c r="B289" s="7" t="s">
        <v>36</v>
      </c>
      <c r="C289" s="6" t="s">
        <v>14</v>
      </c>
      <c r="D289" s="20">
        <v>68</v>
      </c>
      <c r="E289" s="20">
        <v>6</v>
      </c>
      <c r="F289" s="20">
        <v>74</v>
      </c>
      <c r="G289" s="20">
        <v>110</v>
      </c>
      <c r="H289" s="20">
        <v>36</v>
      </c>
      <c r="I289" s="8">
        <f t="shared" si="24"/>
        <v>0.32727272727272727</v>
      </c>
      <c r="J289" s="8">
        <f t="shared" si="25"/>
        <v>0.67272727272727273</v>
      </c>
    </row>
    <row r="290" spans="1:10" x14ac:dyDescent="0.2">
      <c r="A290" s="6" t="s">
        <v>66</v>
      </c>
      <c r="B290" s="7" t="s">
        <v>37</v>
      </c>
      <c r="C290" s="6" t="s">
        <v>16</v>
      </c>
      <c r="D290" s="23">
        <v>90</v>
      </c>
      <c r="E290" s="23">
        <v>7</v>
      </c>
      <c r="F290" s="23">
        <v>97</v>
      </c>
      <c r="G290" s="23">
        <v>110</v>
      </c>
      <c r="H290" s="23">
        <v>13</v>
      </c>
      <c r="I290" s="8">
        <f t="shared" si="24"/>
        <v>0.11818181818181818</v>
      </c>
      <c r="J290" s="8">
        <f t="shared" si="25"/>
        <v>0.88181818181818183</v>
      </c>
    </row>
    <row r="291" spans="1:10" x14ac:dyDescent="0.2">
      <c r="A291" s="6" t="s">
        <v>66</v>
      </c>
      <c r="B291" s="7" t="s">
        <v>38</v>
      </c>
      <c r="C291" s="6" t="s">
        <v>18</v>
      </c>
      <c r="D291" s="20">
        <v>81</v>
      </c>
      <c r="E291" s="20">
        <v>7</v>
      </c>
      <c r="F291" s="20">
        <v>88</v>
      </c>
      <c r="G291" s="20">
        <v>110</v>
      </c>
      <c r="H291" s="20">
        <v>22</v>
      </c>
      <c r="I291" s="8">
        <f t="shared" si="24"/>
        <v>0.2</v>
      </c>
      <c r="J291" s="8">
        <f t="shared" si="25"/>
        <v>0.8</v>
      </c>
    </row>
    <row r="292" spans="1:10" x14ac:dyDescent="0.2">
      <c r="A292" s="6" t="s">
        <v>66</v>
      </c>
      <c r="B292" s="7" t="s">
        <v>39</v>
      </c>
      <c r="C292" s="6" t="s">
        <v>20</v>
      </c>
      <c r="D292" s="23">
        <v>76</v>
      </c>
      <c r="E292" s="23">
        <v>8</v>
      </c>
      <c r="F292" s="23">
        <v>84</v>
      </c>
      <c r="G292" s="23">
        <v>110</v>
      </c>
      <c r="H292" s="23">
        <v>26</v>
      </c>
      <c r="I292" s="8">
        <f t="shared" si="24"/>
        <v>0.23636363636363636</v>
      </c>
      <c r="J292" s="8">
        <f t="shared" si="25"/>
        <v>0.76363636363636367</v>
      </c>
    </row>
    <row r="293" spans="1:10" x14ac:dyDescent="0.2">
      <c r="A293" s="6" t="s">
        <v>66</v>
      </c>
      <c r="B293" s="7" t="s">
        <v>40</v>
      </c>
      <c r="C293" s="6" t="s">
        <v>22</v>
      </c>
      <c r="D293" s="20">
        <v>88</v>
      </c>
      <c r="E293" s="20">
        <v>7</v>
      </c>
      <c r="F293" s="20">
        <v>95</v>
      </c>
      <c r="G293" s="20">
        <v>110</v>
      </c>
      <c r="H293" s="20">
        <v>15</v>
      </c>
      <c r="I293" s="8">
        <f t="shared" si="24"/>
        <v>0.13636363636363635</v>
      </c>
      <c r="J293" s="8">
        <f t="shared" si="25"/>
        <v>0.86363636363636365</v>
      </c>
    </row>
    <row r="294" spans="1:10" x14ac:dyDescent="0.2">
      <c r="A294" s="6" t="s">
        <v>66</v>
      </c>
      <c r="B294" s="7" t="s">
        <v>41</v>
      </c>
      <c r="C294" s="6" t="s">
        <v>10</v>
      </c>
      <c r="D294" s="23">
        <v>85</v>
      </c>
      <c r="E294" s="23">
        <v>8</v>
      </c>
      <c r="F294" s="23">
        <v>93</v>
      </c>
      <c r="G294" s="23">
        <v>110</v>
      </c>
      <c r="H294" s="23">
        <v>17</v>
      </c>
      <c r="I294" s="8">
        <f t="shared" si="24"/>
        <v>0.15454545454545454</v>
      </c>
      <c r="J294" s="8">
        <f t="shared" si="25"/>
        <v>0.84545454545454546</v>
      </c>
    </row>
    <row r="295" spans="1:10" x14ac:dyDescent="0.2">
      <c r="A295" s="6" t="s">
        <v>66</v>
      </c>
      <c r="B295" s="7" t="s">
        <v>42</v>
      </c>
      <c r="C295" s="6" t="s">
        <v>12</v>
      </c>
      <c r="D295" s="20">
        <v>77</v>
      </c>
      <c r="E295" s="20">
        <v>9</v>
      </c>
      <c r="F295" s="20">
        <v>86</v>
      </c>
      <c r="G295" s="20">
        <v>110</v>
      </c>
      <c r="H295" s="20">
        <v>24</v>
      </c>
      <c r="I295" s="8">
        <f t="shared" si="24"/>
        <v>0.21818181818181817</v>
      </c>
      <c r="J295" s="8">
        <f t="shared" si="25"/>
        <v>0.78181818181818186</v>
      </c>
    </row>
    <row r="296" spans="1:10" x14ac:dyDescent="0.2">
      <c r="A296" s="6" t="s">
        <v>66</v>
      </c>
      <c r="B296" s="7" t="s">
        <v>43</v>
      </c>
      <c r="C296" s="6" t="s">
        <v>14</v>
      </c>
      <c r="D296" s="23">
        <v>84</v>
      </c>
      <c r="E296" s="23">
        <v>10</v>
      </c>
      <c r="F296" s="23">
        <v>94</v>
      </c>
      <c r="G296" s="23">
        <v>110</v>
      </c>
      <c r="H296" s="23">
        <v>16</v>
      </c>
      <c r="I296" s="8">
        <f t="shared" si="24"/>
        <v>0.14545454545454545</v>
      </c>
      <c r="J296" s="8">
        <f t="shared" si="25"/>
        <v>0.8545454545454545</v>
      </c>
    </row>
    <row r="297" spans="1:10" x14ac:dyDescent="0.2">
      <c r="A297" s="9" t="s">
        <v>57</v>
      </c>
      <c r="B297" s="9"/>
      <c r="C297" s="10"/>
      <c r="D297" s="11">
        <f>SUM(D269:D296)</f>
        <v>2241</v>
      </c>
      <c r="E297" s="11">
        <f>SUM(E269:E296)</f>
        <v>230</v>
      </c>
      <c r="F297" s="11">
        <f>SUM(F269:F296)</f>
        <v>2471</v>
      </c>
      <c r="G297" s="11">
        <f>SUM(G269:G296)</f>
        <v>3080</v>
      </c>
      <c r="H297" s="11">
        <f>SUM(H269:H296)</f>
        <v>609</v>
      </c>
      <c r="I297" s="11"/>
      <c r="J297" s="11"/>
    </row>
    <row r="298" spans="1:10" x14ac:dyDescent="0.2">
      <c r="A298" s="9" t="s">
        <v>44</v>
      </c>
      <c r="B298" s="9"/>
      <c r="C298" s="10"/>
      <c r="D298" s="12">
        <f>D297/28</f>
        <v>80.035714285714292</v>
      </c>
      <c r="E298" s="12">
        <f t="shared" ref="E298:H298" si="27">E297/28</f>
        <v>8.2142857142857135</v>
      </c>
      <c r="F298" s="12">
        <f t="shared" si="27"/>
        <v>88.25</v>
      </c>
      <c r="G298" s="12">
        <f t="shared" si="27"/>
        <v>110</v>
      </c>
      <c r="H298" s="12">
        <f t="shared" si="27"/>
        <v>21.75</v>
      </c>
      <c r="I298" s="13">
        <f>H298/G298</f>
        <v>0.19772727272727272</v>
      </c>
      <c r="J298" s="13">
        <f>F298/G298</f>
        <v>0.80227272727272725</v>
      </c>
    </row>
    <row r="299" spans="1:10" ht="13.5" thickBot="1" x14ac:dyDescent="0.25">
      <c r="A299" s="36"/>
      <c r="B299" s="36"/>
      <c r="C299" s="36"/>
      <c r="D299" s="36"/>
      <c r="E299" s="36"/>
      <c r="F299" s="36"/>
      <c r="G299" s="36"/>
      <c r="H299" s="36"/>
      <c r="I299" s="36"/>
    </row>
    <row r="300" spans="1:10" ht="13.5" thickBot="1" x14ac:dyDescent="0.25">
      <c r="A300" s="4"/>
      <c r="B300" s="4"/>
      <c r="C300" s="4"/>
      <c r="D300" s="5" t="s">
        <v>2</v>
      </c>
      <c r="E300" s="5" t="s">
        <v>3</v>
      </c>
      <c r="F300" s="5" t="s">
        <v>4</v>
      </c>
      <c r="G300" s="5" t="s">
        <v>5</v>
      </c>
      <c r="H300" s="5" t="s">
        <v>6</v>
      </c>
      <c r="I300" s="5" t="s">
        <v>7</v>
      </c>
      <c r="J300" s="5" t="s">
        <v>8</v>
      </c>
    </row>
    <row r="301" spans="1:10" x14ac:dyDescent="0.2">
      <c r="A301" s="9" t="s">
        <v>58</v>
      </c>
      <c r="B301" s="9"/>
      <c r="C301" s="10"/>
      <c r="D301" s="11">
        <f>D297+D264+D231+D198+D165+D132+D99+D33+D66</f>
        <v>22210</v>
      </c>
      <c r="E301" s="11">
        <f>E297+E264+E231+E198+E165+E132+E99+E33+E66</f>
        <v>8450</v>
      </c>
      <c r="F301" s="11">
        <f>F297+F264+F231+F198+F165+F132+F99+F33+F66</f>
        <v>30660</v>
      </c>
      <c r="G301" s="11">
        <f>G297+G264+G231+G198+G165+G132+G99+G33+G66</f>
        <v>32200</v>
      </c>
      <c r="H301" s="11">
        <f>H297+H264+H231+H198+H165+H132+H99+H33+H66</f>
        <v>1550</v>
      </c>
      <c r="I301" s="14"/>
      <c r="J301" s="14"/>
    </row>
    <row r="302" spans="1:10" x14ac:dyDescent="0.2">
      <c r="A302" s="9" t="s">
        <v>59</v>
      </c>
      <c r="D302" s="15">
        <f>D301/28</f>
        <v>793.21428571428567</v>
      </c>
      <c r="E302" s="15">
        <f t="shared" ref="E302:H302" si="28">E301/28</f>
        <v>301.78571428571428</v>
      </c>
      <c r="F302" s="15">
        <f t="shared" si="28"/>
        <v>1095</v>
      </c>
      <c r="G302" s="15">
        <f t="shared" si="28"/>
        <v>1150</v>
      </c>
      <c r="H302" s="15">
        <f t="shared" si="28"/>
        <v>55.357142857142854</v>
      </c>
      <c r="I302" s="13">
        <f>H302/G302</f>
        <v>4.813664596273292E-2</v>
      </c>
      <c r="J302" s="13">
        <f>F302/G302</f>
        <v>0.95217391304347831</v>
      </c>
    </row>
    <row r="304" spans="1:10" x14ac:dyDescent="0.2">
      <c r="A304" s="1"/>
    </row>
  </sheetData>
  <mergeCells count="18">
    <mergeCell ref="A201:J201"/>
    <mergeCell ref="A267:J267"/>
    <mergeCell ref="A299:I299"/>
    <mergeCell ref="A233:I233"/>
    <mergeCell ref="A234:J234"/>
    <mergeCell ref="A266:I266"/>
    <mergeCell ref="A200:I200"/>
    <mergeCell ref="A69:J69"/>
    <mergeCell ref="A1:I1"/>
    <mergeCell ref="A2:I2"/>
    <mergeCell ref="A101:I101"/>
    <mergeCell ref="A102:J102"/>
    <mergeCell ref="A134:I134"/>
    <mergeCell ref="A135:J135"/>
    <mergeCell ref="A167:I167"/>
    <mergeCell ref="A168:J168"/>
    <mergeCell ref="A3:J3"/>
    <mergeCell ref="A36:J36"/>
  </mergeCells>
  <phoneticPr fontId="0" type="noConversion"/>
  <printOptions gridLines="1"/>
  <pageMargins left="0.75" right="0.75" top="0.52" bottom="0.56000000000000005" header="0.5" footer="0.5"/>
  <pageSetup scale="85" orientation="portrait" verticalDpi="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CCSF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bg</dc:creator>
  <cp:lastModifiedBy>Windows User</cp:lastModifiedBy>
  <cp:lastPrinted>2012-12-03T16:17:14Z</cp:lastPrinted>
  <dcterms:created xsi:type="dcterms:W3CDTF">2009-02-02T17:29:47Z</dcterms:created>
  <dcterms:modified xsi:type="dcterms:W3CDTF">2015-03-13T20:53:28Z</dcterms:modified>
</cp:coreProperties>
</file>