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30" yWindow="450" windowWidth="16095" windowHeight="123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45" i="1" l="1"/>
  <c r="F58" i="1" l="1"/>
  <c r="H58" i="1" s="1"/>
  <c r="I58" i="1" s="1"/>
  <c r="F94" i="1"/>
  <c r="H94" i="1" s="1"/>
  <c r="I94" i="1" s="1"/>
  <c r="F259" i="1"/>
  <c r="J259" i="1" s="1"/>
  <c r="F260" i="1"/>
  <c r="H260" i="1" s="1"/>
  <c r="I260" i="1" s="1"/>
  <c r="F261" i="1"/>
  <c r="F262" i="1"/>
  <c r="H262" i="1" s="1"/>
  <c r="I262" i="1" s="1"/>
  <c r="F263" i="1"/>
  <c r="H263" i="1" s="1"/>
  <c r="I263" i="1" s="1"/>
  <c r="F264" i="1"/>
  <c r="H264" i="1" s="1"/>
  <c r="I264" i="1" s="1"/>
  <c r="F265" i="1"/>
  <c r="J265" i="1" s="1"/>
  <c r="F266" i="1"/>
  <c r="H266" i="1" s="1"/>
  <c r="I266" i="1" s="1"/>
  <c r="F267" i="1"/>
  <c r="H267" i="1" s="1"/>
  <c r="I267" i="1" s="1"/>
  <c r="F268" i="1"/>
  <c r="H268" i="1" s="1"/>
  <c r="I268" i="1" s="1"/>
  <c r="F269" i="1"/>
  <c r="J269" i="1" s="1"/>
  <c r="F270" i="1"/>
  <c r="J270" i="1" s="1"/>
  <c r="F271" i="1"/>
  <c r="J271" i="1" s="1"/>
  <c r="F272" i="1"/>
  <c r="H272" i="1" s="1"/>
  <c r="I272" i="1" s="1"/>
  <c r="F273" i="1"/>
  <c r="F274" i="1"/>
  <c r="H274" i="1" s="1"/>
  <c r="I274" i="1" s="1"/>
  <c r="F275" i="1"/>
  <c r="H275" i="1" s="1"/>
  <c r="I275" i="1" s="1"/>
  <c r="F276" i="1"/>
  <c r="H276" i="1" s="1"/>
  <c r="I276" i="1" s="1"/>
  <c r="F277" i="1"/>
  <c r="F278" i="1"/>
  <c r="J278" i="1" s="1"/>
  <c r="F279" i="1"/>
  <c r="J279" i="1" s="1"/>
  <c r="F280" i="1"/>
  <c r="H280" i="1" s="1"/>
  <c r="I280" i="1" s="1"/>
  <c r="F281" i="1"/>
  <c r="J281" i="1" s="1"/>
  <c r="F282" i="1"/>
  <c r="J282" i="1" s="1"/>
  <c r="F283" i="1"/>
  <c r="J283" i="1" s="1"/>
  <c r="F284" i="1"/>
  <c r="H284" i="1" s="1"/>
  <c r="I284" i="1" s="1"/>
  <c r="F285" i="1"/>
  <c r="J285" i="1" s="1"/>
  <c r="F286" i="1"/>
  <c r="H286" i="1" s="1"/>
  <c r="I286" i="1" s="1"/>
  <c r="F287" i="1"/>
  <c r="H287" i="1" s="1"/>
  <c r="I287" i="1" s="1"/>
  <c r="F223" i="1"/>
  <c r="H223" i="1" s="1"/>
  <c r="I223" i="1" s="1"/>
  <c r="F224" i="1"/>
  <c r="F225" i="1"/>
  <c r="H225" i="1" s="1"/>
  <c r="I225" i="1" s="1"/>
  <c r="F226" i="1"/>
  <c r="J226" i="1" s="1"/>
  <c r="F227" i="1"/>
  <c r="H227" i="1" s="1"/>
  <c r="I227" i="1" s="1"/>
  <c r="F228" i="1"/>
  <c r="F229" i="1"/>
  <c r="J229" i="1" s="1"/>
  <c r="F230" i="1"/>
  <c r="H230" i="1" s="1"/>
  <c r="I230" i="1" s="1"/>
  <c r="F231" i="1"/>
  <c r="J231" i="1" s="1"/>
  <c r="F232" i="1"/>
  <c r="F233" i="1"/>
  <c r="J233" i="1" s="1"/>
  <c r="F234" i="1"/>
  <c r="H234" i="1" s="1"/>
  <c r="I234" i="1" s="1"/>
  <c r="F235" i="1"/>
  <c r="H235" i="1" s="1"/>
  <c r="I235" i="1" s="1"/>
  <c r="F236" i="1"/>
  <c r="F237" i="1"/>
  <c r="H237" i="1" s="1"/>
  <c r="I237" i="1" s="1"/>
  <c r="F238" i="1"/>
  <c r="H238" i="1" s="1"/>
  <c r="I238" i="1" s="1"/>
  <c r="F239" i="1"/>
  <c r="H239" i="1" s="1"/>
  <c r="I239" i="1" s="1"/>
  <c r="F240" i="1"/>
  <c r="F241" i="1"/>
  <c r="J241" i="1" s="1"/>
  <c r="F242" i="1"/>
  <c r="J242" i="1" s="1"/>
  <c r="F243" i="1"/>
  <c r="H243" i="1" s="1"/>
  <c r="I243" i="1" s="1"/>
  <c r="F244" i="1"/>
  <c r="F245" i="1"/>
  <c r="J245" i="1" s="1"/>
  <c r="F246" i="1"/>
  <c r="J246" i="1" s="1"/>
  <c r="F247" i="1"/>
  <c r="H247" i="1" s="1"/>
  <c r="I247" i="1" s="1"/>
  <c r="F248" i="1"/>
  <c r="F249" i="1"/>
  <c r="H249" i="1" s="1"/>
  <c r="I249" i="1" s="1"/>
  <c r="F250" i="1"/>
  <c r="H250" i="1" s="1"/>
  <c r="I250" i="1" s="1"/>
  <c r="F251" i="1"/>
  <c r="H251" i="1" s="1"/>
  <c r="I251" i="1" s="1"/>
  <c r="F187" i="1"/>
  <c r="F188" i="1"/>
  <c r="J188" i="1" s="1"/>
  <c r="F189" i="1"/>
  <c r="H189" i="1" s="1"/>
  <c r="I189" i="1" s="1"/>
  <c r="F190" i="1"/>
  <c r="H190" i="1" s="1"/>
  <c r="I190" i="1" s="1"/>
  <c r="F191" i="1"/>
  <c r="F192" i="1"/>
  <c r="H192" i="1" s="1"/>
  <c r="I192" i="1" s="1"/>
  <c r="F193" i="1"/>
  <c r="J193" i="1" s="1"/>
  <c r="F194" i="1"/>
  <c r="H194" i="1" s="1"/>
  <c r="I194" i="1" s="1"/>
  <c r="F195" i="1"/>
  <c r="J195" i="1" s="1"/>
  <c r="F196" i="1"/>
  <c r="H196" i="1" s="1"/>
  <c r="I196" i="1" s="1"/>
  <c r="F197" i="1"/>
  <c r="H197" i="1" s="1"/>
  <c r="I197" i="1" s="1"/>
  <c r="F198" i="1"/>
  <c r="H198" i="1" s="1"/>
  <c r="I198" i="1" s="1"/>
  <c r="F199" i="1"/>
  <c r="J199" i="1" s="1"/>
  <c r="F200" i="1"/>
  <c r="J200" i="1" s="1"/>
  <c r="F201" i="1"/>
  <c r="H201" i="1" s="1"/>
  <c r="I201" i="1" s="1"/>
  <c r="F202" i="1"/>
  <c r="H202" i="1" s="1"/>
  <c r="I202" i="1" s="1"/>
  <c r="F203" i="1"/>
  <c r="F204" i="1"/>
  <c r="H204" i="1" s="1"/>
  <c r="I204" i="1" s="1"/>
  <c r="F205" i="1"/>
  <c r="J205" i="1" s="1"/>
  <c r="F206" i="1"/>
  <c r="H206" i="1" s="1"/>
  <c r="I206" i="1" s="1"/>
  <c r="F207" i="1"/>
  <c r="F208" i="1"/>
  <c r="H208" i="1" s="1"/>
  <c r="I208" i="1" s="1"/>
  <c r="F209" i="1"/>
  <c r="J209" i="1" s="1"/>
  <c r="F210" i="1"/>
  <c r="H210" i="1" s="1"/>
  <c r="I210" i="1" s="1"/>
  <c r="F211" i="1"/>
  <c r="J211" i="1" s="1"/>
  <c r="F212" i="1"/>
  <c r="H212" i="1" s="1"/>
  <c r="I212" i="1" s="1"/>
  <c r="F213" i="1"/>
  <c r="H213" i="1" s="1"/>
  <c r="I213" i="1" s="1"/>
  <c r="F214" i="1"/>
  <c r="H214" i="1" s="1"/>
  <c r="I214" i="1" s="1"/>
  <c r="F215" i="1"/>
  <c r="H215" i="1" s="1"/>
  <c r="I215" i="1" s="1"/>
  <c r="F151" i="1"/>
  <c r="J151" i="1" s="1"/>
  <c r="F152" i="1"/>
  <c r="H152" i="1" s="1"/>
  <c r="I152" i="1" s="1"/>
  <c r="F153" i="1"/>
  <c r="H153" i="1" s="1"/>
  <c r="I153" i="1" s="1"/>
  <c r="F154" i="1"/>
  <c r="J154" i="1" s="1"/>
  <c r="F155" i="1"/>
  <c r="J155" i="1" s="1"/>
  <c r="F156" i="1"/>
  <c r="J156" i="1" s="1"/>
  <c r="F157" i="1"/>
  <c r="H157" i="1" s="1"/>
  <c r="I157" i="1" s="1"/>
  <c r="F158" i="1"/>
  <c r="J158" i="1" s="1"/>
  <c r="F159" i="1"/>
  <c r="J159" i="1" s="1"/>
  <c r="F160" i="1"/>
  <c r="H160" i="1" s="1"/>
  <c r="I160" i="1" s="1"/>
  <c r="F161" i="1"/>
  <c r="H161" i="1" s="1"/>
  <c r="I161" i="1" s="1"/>
  <c r="F162" i="1"/>
  <c r="F163" i="1"/>
  <c r="J163" i="1" s="1"/>
  <c r="F164" i="1"/>
  <c r="H164" i="1" s="1"/>
  <c r="I164" i="1" s="1"/>
  <c r="F165" i="1"/>
  <c r="H165" i="1" s="1"/>
  <c r="I165" i="1" s="1"/>
  <c r="F166" i="1"/>
  <c r="F167" i="1"/>
  <c r="J167" i="1" s="1"/>
  <c r="F168" i="1"/>
  <c r="H168" i="1" s="1"/>
  <c r="I168" i="1" s="1"/>
  <c r="F169" i="1"/>
  <c r="H169" i="1" s="1"/>
  <c r="I169" i="1" s="1"/>
  <c r="F170" i="1"/>
  <c r="J170" i="1" s="1"/>
  <c r="F171" i="1"/>
  <c r="H171" i="1" s="1"/>
  <c r="I171" i="1" s="1"/>
  <c r="F172" i="1"/>
  <c r="J172" i="1" s="1"/>
  <c r="F173" i="1"/>
  <c r="H173" i="1" s="1"/>
  <c r="I173" i="1" s="1"/>
  <c r="F174" i="1"/>
  <c r="J174" i="1" s="1"/>
  <c r="F175" i="1"/>
  <c r="H175" i="1" s="1"/>
  <c r="I175" i="1" s="1"/>
  <c r="F176" i="1"/>
  <c r="J176" i="1" s="1"/>
  <c r="F177" i="1"/>
  <c r="H177" i="1" s="1"/>
  <c r="I177" i="1" s="1"/>
  <c r="F178" i="1"/>
  <c r="H178" i="1" s="1"/>
  <c r="I178" i="1" s="1"/>
  <c r="F179" i="1"/>
  <c r="H179" i="1" s="1"/>
  <c r="I179" i="1" s="1"/>
  <c r="F115" i="1"/>
  <c r="J115" i="1" s="1"/>
  <c r="F116" i="1"/>
  <c r="H116" i="1" s="1"/>
  <c r="I116" i="1" s="1"/>
  <c r="F117" i="1"/>
  <c r="H117" i="1" s="1"/>
  <c r="I117" i="1" s="1"/>
  <c r="F118" i="1"/>
  <c r="J118" i="1" s="1"/>
  <c r="F119" i="1"/>
  <c r="J119" i="1" s="1"/>
  <c r="F120" i="1"/>
  <c r="H120" i="1" s="1"/>
  <c r="I120" i="1" s="1"/>
  <c r="F121" i="1"/>
  <c r="H121" i="1" s="1"/>
  <c r="I121" i="1" s="1"/>
  <c r="F122" i="1"/>
  <c r="J122" i="1" s="1"/>
  <c r="F123" i="1"/>
  <c r="H123" i="1" s="1"/>
  <c r="I123" i="1" s="1"/>
  <c r="F124" i="1"/>
  <c r="H124" i="1" s="1"/>
  <c r="I124" i="1" s="1"/>
  <c r="F125" i="1"/>
  <c r="H125" i="1" s="1"/>
  <c r="I125" i="1" s="1"/>
  <c r="F126" i="1"/>
  <c r="H126" i="1" s="1"/>
  <c r="I126" i="1" s="1"/>
  <c r="F127" i="1"/>
  <c r="J127" i="1" s="1"/>
  <c r="F128" i="1"/>
  <c r="H128" i="1" s="1"/>
  <c r="I128" i="1" s="1"/>
  <c r="F129" i="1"/>
  <c r="H129" i="1" s="1"/>
  <c r="I129" i="1" s="1"/>
  <c r="F130" i="1"/>
  <c r="J130" i="1" s="1"/>
  <c r="F131" i="1"/>
  <c r="H131" i="1" s="1"/>
  <c r="I131" i="1" s="1"/>
  <c r="F132" i="1"/>
  <c r="H132" i="1" s="1"/>
  <c r="I132" i="1" s="1"/>
  <c r="F133" i="1"/>
  <c r="H133" i="1" s="1"/>
  <c r="I133" i="1" s="1"/>
  <c r="F134" i="1"/>
  <c r="H134" i="1" s="1"/>
  <c r="I134" i="1" s="1"/>
  <c r="F135" i="1"/>
  <c r="J135" i="1" s="1"/>
  <c r="F136" i="1"/>
  <c r="H136" i="1" s="1"/>
  <c r="I136" i="1" s="1"/>
  <c r="F137" i="1"/>
  <c r="H137" i="1" s="1"/>
  <c r="I137" i="1" s="1"/>
  <c r="F138" i="1"/>
  <c r="J138" i="1" s="1"/>
  <c r="F139" i="1"/>
  <c r="H139" i="1" s="1"/>
  <c r="I139" i="1" s="1"/>
  <c r="F140" i="1"/>
  <c r="H140" i="1" s="1"/>
  <c r="I140" i="1" s="1"/>
  <c r="F141" i="1"/>
  <c r="J141" i="1" s="1"/>
  <c r="F142" i="1"/>
  <c r="H142" i="1" s="1"/>
  <c r="I142" i="1" s="1"/>
  <c r="F143" i="1"/>
  <c r="H143" i="1" s="1"/>
  <c r="I143" i="1" s="1"/>
  <c r="F79" i="1"/>
  <c r="H79" i="1" s="1"/>
  <c r="I79" i="1" s="1"/>
  <c r="F80" i="1"/>
  <c r="H80" i="1" s="1"/>
  <c r="I80" i="1" s="1"/>
  <c r="F81" i="1"/>
  <c r="H81" i="1" s="1"/>
  <c r="I81" i="1" s="1"/>
  <c r="F82" i="1"/>
  <c r="J82" i="1" s="1"/>
  <c r="F83" i="1"/>
  <c r="J83" i="1" s="1"/>
  <c r="F84" i="1"/>
  <c r="J84" i="1" s="1"/>
  <c r="F85" i="1"/>
  <c r="H85" i="1" s="1"/>
  <c r="I85" i="1" s="1"/>
  <c r="F86" i="1"/>
  <c r="H86" i="1" s="1"/>
  <c r="I86" i="1" s="1"/>
  <c r="F87" i="1"/>
  <c r="H87" i="1" s="1"/>
  <c r="I87" i="1" s="1"/>
  <c r="F88" i="1"/>
  <c r="J88" i="1" s="1"/>
  <c r="F89" i="1"/>
  <c r="H89" i="1" s="1"/>
  <c r="I89" i="1" s="1"/>
  <c r="F90" i="1"/>
  <c r="J90" i="1" s="1"/>
  <c r="F91" i="1"/>
  <c r="H91" i="1" s="1"/>
  <c r="I91" i="1" s="1"/>
  <c r="F92" i="1"/>
  <c r="J92" i="1" s="1"/>
  <c r="F93" i="1"/>
  <c r="J93" i="1" s="1"/>
  <c r="F95" i="1"/>
  <c r="H95" i="1" s="1"/>
  <c r="I95" i="1" s="1"/>
  <c r="F96" i="1"/>
  <c r="H96" i="1" s="1"/>
  <c r="I96" i="1" s="1"/>
  <c r="F97" i="1"/>
  <c r="J97" i="1" s="1"/>
  <c r="F98" i="1"/>
  <c r="H98" i="1" s="1"/>
  <c r="I98" i="1" s="1"/>
  <c r="F99" i="1"/>
  <c r="H99" i="1" s="1"/>
  <c r="I99" i="1" s="1"/>
  <c r="F100" i="1"/>
  <c r="J100" i="1" s="1"/>
  <c r="F101" i="1"/>
  <c r="J101" i="1" s="1"/>
  <c r="F102" i="1"/>
  <c r="H102" i="1" s="1"/>
  <c r="I102" i="1" s="1"/>
  <c r="F103" i="1"/>
  <c r="J103" i="1" s="1"/>
  <c r="F104" i="1"/>
  <c r="J104" i="1" s="1"/>
  <c r="F105" i="1"/>
  <c r="J105" i="1" s="1"/>
  <c r="F106" i="1"/>
  <c r="H106" i="1" s="1"/>
  <c r="I106" i="1" s="1"/>
  <c r="F107" i="1"/>
  <c r="J107" i="1" s="1"/>
  <c r="F43" i="1"/>
  <c r="H43" i="1" s="1"/>
  <c r="I43" i="1" s="1"/>
  <c r="F44" i="1"/>
  <c r="F45" i="1"/>
  <c r="J45" i="1" s="1"/>
  <c r="F46" i="1"/>
  <c r="J46" i="1" s="1"/>
  <c r="F47" i="1"/>
  <c r="H47" i="1" s="1"/>
  <c r="I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J52" i="1" s="1"/>
  <c r="F53" i="1"/>
  <c r="J53" i="1" s="1"/>
  <c r="F54" i="1"/>
  <c r="J54" i="1" s="1"/>
  <c r="F55" i="1"/>
  <c r="H55" i="1" s="1"/>
  <c r="I55" i="1" s="1"/>
  <c r="F56" i="1"/>
  <c r="H56" i="1" s="1"/>
  <c r="I56" i="1" s="1"/>
  <c r="F57" i="1"/>
  <c r="H57" i="1" s="1"/>
  <c r="I57" i="1" s="1"/>
  <c r="F59" i="1"/>
  <c r="J59" i="1" s="1"/>
  <c r="F60" i="1"/>
  <c r="F61" i="1"/>
  <c r="H61" i="1" s="1"/>
  <c r="I61" i="1" s="1"/>
  <c r="F62" i="1"/>
  <c r="H62" i="1" s="1"/>
  <c r="I62" i="1" s="1"/>
  <c r="F63" i="1"/>
  <c r="H63" i="1" s="1"/>
  <c r="I63" i="1" s="1"/>
  <c r="F64" i="1"/>
  <c r="F65" i="1"/>
  <c r="H65" i="1" s="1"/>
  <c r="I65" i="1" s="1"/>
  <c r="F66" i="1"/>
  <c r="H66" i="1" s="1"/>
  <c r="I66" i="1" s="1"/>
  <c r="F67" i="1"/>
  <c r="J67" i="1" s="1"/>
  <c r="F68" i="1"/>
  <c r="H68" i="1" s="1"/>
  <c r="I68" i="1" s="1"/>
  <c r="F69" i="1"/>
  <c r="J69" i="1" s="1"/>
  <c r="F70" i="1"/>
  <c r="H70" i="1" s="1"/>
  <c r="I70" i="1" s="1"/>
  <c r="F71" i="1"/>
  <c r="H71" i="1" s="1"/>
  <c r="I71" i="1" s="1"/>
  <c r="F36" i="1"/>
  <c r="J36" i="1" s="1"/>
  <c r="F7" i="1"/>
  <c r="F8" i="1"/>
  <c r="J8" i="1" s="1"/>
  <c r="F9" i="1"/>
  <c r="J9" i="1" s="1"/>
  <c r="F10" i="1"/>
  <c r="H10" i="1" s="1"/>
  <c r="I10" i="1" s="1"/>
  <c r="F11" i="1"/>
  <c r="F12" i="1"/>
  <c r="H12" i="1" s="1"/>
  <c r="I12" i="1" s="1"/>
  <c r="F13" i="1"/>
  <c r="J13" i="1" s="1"/>
  <c r="F14" i="1"/>
  <c r="H14" i="1" s="1"/>
  <c r="I14" i="1" s="1"/>
  <c r="F15" i="1"/>
  <c r="F16" i="1"/>
  <c r="H16" i="1" s="1"/>
  <c r="I16" i="1" s="1"/>
  <c r="F17" i="1"/>
  <c r="J17" i="1" s="1"/>
  <c r="F18" i="1"/>
  <c r="H18" i="1" s="1"/>
  <c r="I18" i="1" s="1"/>
  <c r="F19" i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J25" i="1" s="1"/>
  <c r="F26" i="1"/>
  <c r="H26" i="1" s="1"/>
  <c r="I26" i="1" s="1"/>
  <c r="F27" i="1"/>
  <c r="J27" i="1" s="1"/>
  <c r="F28" i="1"/>
  <c r="J28" i="1" s="1"/>
  <c r="F29" i="1"/>
  <c r="H29" i="1" s="1"/>
  <c r="I29" i="1" s="1"/>
  <c r="F30" i="1"/>
  <c r="H30" i="1" s="1"/>
  <c r="I30" i="1" s="1"/>
  <c r="F31" i="1"/>
  <c r="J31" i="1" s="1"/>
  <c r="F32" i="1"/>
  <c r="H32" i="1" s="1"/>
  <c r="I32" i="1" s="1"/>
  <c r="F33" i="1"/>
  <c r="H33" i="1" s="1"/>
  <c r="I33" i="1" s="1"/>
  <c r="F34" i="1"/>
  <c r="H34" i="1" s="1"/>
  <c r="I34" i="1" s="1"/>
  <c r="F35" i="1"/>
  <c r="F6" i="1"/>
  <c r="H6" i="1" s="1"/>
  <c r="I6" i="1" s="1"/>
  <c r="E109" i="1"/>
  <c r="E110" i="1" s="1"/>
  <c r="E181" i="1"/>
  <c r="E182" i="1" s="1"/>
  <c r="E217" i="1"/>
  <c r="E253" i="1"/>
  <c r="E254" i="1" s="1"/>
  <c r="E289" i="1"/>
  <c r="E290" i="1" s="1"/>
  <c r="E145" i="1"/>
  <c r="E146" i="1" s="1"/>
  <c r="E73" i="1"/>
  <c r="E74" i="1" s="1"/>
  <c r="F72" i="1"/>
  <c r="F42" i="1"/>
  <c r="H42" i="1" s="1"/>
  <c r="I42" i="1" s="1"/>
  <c r="F78" i="1"/>
  <c r="J78" i="1" s="1"/>
  <c r="F108" i="1"/>
  <c r="H108" i="1" s="1"/>
  <c r="I108" i="1" s="1"/>
  <c r="F114" i="1"/>
  <c r="F144" i="1"/>
  <c r="H144" i="1" s="1"/>
  <c r="I144" i="1" s="1"/>
  <c r="F150" i="1"/>
  <c r="H150" i="1" s="1"/>
  <c r="I150" i="1" s="1"/>
  <c r="F180" i="1"/>
  <c r="H180" i="1" s="1"/>
  <c r="I180" i="1" s="1"/>
  <c r="F186" i="1"/>
  <c r="H186" i="1" s="1"/>
  <c r="I186" i="1" s="1"/>
  <c r="F216" i="1"/>
  <c r="J216" i="1" s="1"/>
  <c r="F222" i="1"/>
  <c r="J222" i="1" s="1"/>
  <c r="F252" i="1"/>
  <c r="H252" i="1" s="1"/>
  <c r="I252" i="1" s="1"/>
  <c r="F258" i="1"/>
  <c r="H258" i="1" s="1"/>
  <c r="F288" i="1"/>
  <c r="H288" i="1" s="1"/>
  <c r="I288" i="1" s="1"/>
  <c r="G37" i="1"/>
  <c r="G73" i="1"/>
  <c r="G74" i="1" s="1"/>
  <c r="G289" i="1"/>
  <c r="H46" i="1"/>
  <c r="I46" i="1" s="1"/>
  <c r="H59" i="1"/>
  <c r="I59" i="1" s="1"/>
  <c r="H107" i="1"/>
  <c r="I107" i="1" s="1"/>
  <c r="H114" i="1"/>
  <c r="I114" i="1" s="1"/>
  <c r="H122" i="1"/>
  <c r="I122" i="1" s="1"/>
  <c r="H130" i="1"/>
  <c r="I130" i="1" s="1"/>
  <c r="H278" i="1"/>
  <c r="I278" i="1" s="1"/>
  <c r="H279" i="1"/>
  <c r="I279" i="1" s="1"/>
  <c r="D37" i="1"/>
  <c r="D38" i="1" s="1"/>
  <c r="D73" i="1"/>
  <c r="D74" i="1" s="1"/>
  <c r="D109" i="1"/>
  <c r="D110" i="1" s="1"/>
  <c r="D146" i="1"/>
  <c r="D181" i="1"/>
  <c r="D182" i="1" s="1"/>
  <c r="D217" i="1"/>
  <c r="D218" i="1" s="1"/>
  <c r="D253" i="1"/>
  <c r="D254" i="1" s="1"/>
  <c r="D289" i="1"/>
  <c r="D290" i="1" s="1"/>
  <c r="G38" i="1"/>
  <c r="E37" i="1"/>
  <c r="E38" i="1" s="1"/>
  <c r="J42" i="1"/>
  <c r="G253" i="1"/>
  <c r="G254" i="1"/>
  <c r="G217" i="1"/>
  <c r="G218" i="1" s="1"/>
  <c r="G181" i="1"/>
  <c r="G182" i="1" s="1"/>
  <c r="G145" i="1"/>
  <c r="G109" i="1"/>
  <c r="G110" i="1"/>
  <c r="G146" i="1"/>
  <c r="G290" i="1"/>
  <c r="J142" i="1"/>
  <c r="J208" i="1"/>
  <c r="J196" i="1"/>
  <c r="J134" i="1"/>
  <c r="J126" i="1"/>
  <c r="J114" i="1"/>
  <c r="J95" i="1"/>
  <c r="H270" i="1" l="1"/>
  <c r="I270" i="1" s="1"/>
  <c r="H205" i="1"/>
  <c r="I205" i="1" s="1"/>
  <c r="J175" i="1"/>
  <c r="H151" i="1"/>
  <c r="I151" i="1" s="1"/>
  <c r="H138" i="1"/>
  <c r="I138" i="1" s="1"/>
  <c r="J85" i="1"/>
  <c r="J252" i="1"/>
  <c r="J215" i="1"/>
  <c r="H170" i="1"/>
  <c r="I170" i="1" s="1"/>
  <c r="J125" i="1"/>
  <c r="J6" i="1"/>
  <c r="J71" i="1"/>
  <c r="J275" i="1"/>
  <c r="H245" i="1"/>
  <c r="I245" i="1" s="1"/>
  <c r="J201" i="1"/>
  <c r="H209" i="1"/>
  <c r="I209" i="1" s="1"/>
  <c r="H163" i="1"/>
  <c r="I163" i="1" s="1"/>
  <c r="H283" i="1"/>
  <c r="I283" i="1" s="1"/>
  <c r="H259" i="1"/>
  <c r="I259" i="1" s="1"/>
  <c r="J230" i="1"/>
  <c r="H246" i="1"/>
  <c r="I246" i="1" s="1"/>
  <c r="H118" i="1"/>
  <c r="I118" i="1" s="1"/>
  <c r="J63" i="1"/>
  <c r="J34" i="1"/>
  <c r="J12" i="1"/>
  <c r="J267" i="1"/>
  <c r="H271" i="1"/>
  <c r="I271" i="1" s="1"/>
  <c r="H226" i="1"/>
  <c r="I226" i="1" s="1"/>
  <c r="J87" i="1"/>
  <c r="J56" i="1"/>
  <c r="J10" i="1"/>
  <c r="J247" i="1"/>
  <c r="H195" i="1"/>
  <c r="I195" i="1" s="1"/>
  <c r="J153" i="1"/>
  <c r="J143" i="1"/>
  <c r="H119" i="1"/>
  <c r="I119" i="1" s="1"/>
  <c r="H105" i="1"/>
  <c r="I105" i="1" s="1"/>
  <c r="H88" i="1"/>
  <c r="I88" i="1" s="1"/>
  <c r="J58" i="1"/>
  <c r="J43" i="1"/>
  <c r="J26" i="1"/>
  <c r="J108" i="1"/>
  <c r="H83" i="1"/>
  <c r="I83" i="1" s="1"/>
  <c r="H103" i="1"/>
  <c r="I103" i="1" s="1"/>
  <c r="H82" i="1"/>
  <c r="I82" i="1" s="1"/>
  <c r="H90" i="1"/>
  <c r="I90" i="1" s="1"/>
  <c r="H233" i="1"/>
  <c r="I233" i="1" s="1"/>
  <c r="J189" i="1"/>
  <c r="J214" i="1"/>
  <c r="J180" i="1"/>
  <c r="J171" i="1"/>
  <c r="J179" i="1"/>
  <c r="H155" i="1"/>
  <c r="I155" i="1" s="1"/>
  <c r="J121" i="1"/>
  <c r="J137" i="1"/>
  <c r="J129" i="1"/>
  <c r="J123" i="1"/>
  <c r="H115" i="1"/>
  <c r="I115" i="1" s="1"/>
  <c r="J68" i="1"/>
  <c r="J55" i="1"/>
  <c r="J276" i="1"/>
  <c r="J263" i="1"/>
  <c r="J268" i="1"/>
  <c r="J288" i="1"/>
  <c r="J258" i="1"/>
  <c r="J264" i="1"/>
  <c r="J287" i="1"/>
  <c r="J235" i="1"/>
  <c r="J223" i="1"/>
  <c r="J238" i="1"/>
  <c r="H242" i="1"/>
  <c r="I242" i="1" s="1"/>
  <c r="J198" i="1"/>
  <c r="J194" i="1"/>
  <c r="J206" i="1"/>
  <c r="J173" i="1"/>
  <c r="J161" i="1"/>
  <c r="J165" i="1"/>
  <c r="J177" i="1"/>
  <c r="H176" i="1"/>
  <c r="I176" i="1" s="1"/>
  <c r="H156" i="1"/>
  <c r="I156" i="1" s="1"/>
  <c r="J132" i="1"/>
  <c r="J139" i="1"/>
  <c r="J144" i="1"/>
  <c r="H100" i="1"/>
  <c r="I100" i="1" s="1"/>
  <c r="J79" i="1"/>
  <c r="J99" i="1"/>
  <c r="H78" i="1"/>
  <c r="I78" i="1" s="1"/>
  <c r="J96" i="1"/>
  <c r="J86" i="1"/>
  <c r="J91" i="1"/>
  <c r="H104" i="1"/>
  <c r="I104" i="1" s="1"/>
  <c r="J62" i="1"/>
  <c r="J51" i="1"/>
  <c r="H45" i="1"/>
  <c r="I45" i="1" s="1"/>
  <c r="J47" i="1"/>
  <c r="H36" i="1"/>
  <c r="I36" i="1" s="1"/>
  <c r="H27" i="1"/>
  <c r="I27" i="1" s="1"/>
  <c r="H25" i="1"/>
  <c r="I25" i="1" s="1"/>
  <c r="J18" i="1"/>
  <c r="J14" i="1"/>
  <c r="J284" i="1"/>
  <c r="J260" i="1"/>
  <c r="J272" i="1"/>
  <c r="J280" i="1"/>
  <c r="H269" i="1"/>
  <c r="I269" i="1" s="1"/>
  <c r="H265" i="1"/>
  <c r="I265" i="1" s="1"/>
  <c r="H231" i="1"/>
  <c r="I231" i="1" s="1"/>
  <c r="J239" i="1"/>
  <c r="J250" i="1"/>
  <c r="H222" i="1"/>
  <c r="F253" i="1"/>
  <c r="F254" i="1" s="1"/>
  <c r="J254" i="1" s="1"/>
  <c r="J243" i="1"/>
  <c r="J251" i="1"/>
  <c r="J227" i="1"/>
  <c r="J234" i="1"/>
  <c r="J190" i="1"/>
  <c r="J202" i="1"/>
  <c r="H193" i="1"/>
  <c r="I193" i="1" s="1"/>
  <c r="J197" i="1"/>
  <c r="J210" i="1"/>
  <c r="J213" i="1"/>
  <c r="H154" i="1"/>
  <c r="I154" i="1" s="1"/>
  <c r="J150" i="1"/>
  <c r="J169" i="1"/>
  <c r="H158" i="1"/>
  <c r="I158" i="1" s="1"/>
  <c r="J178" i="1"/>
  <c r="J157" i="1"/>
  <c r="J128" i="1"/>
  <c r="J116" i="1"/>
  <c r="J120" i="1"/>
  <c r="J124" i="1"/>
  <c r="J136" i="1"/>
  <c r="J140" i="1"/>
  <c r="H92" i="1"/>
  <c r="I92" i="1" s="1"/>
  <c r="H97" i="1"/>
  <c r="I97" i="1" s="1"/>
  <c r="H101" i="1"/>
  <c r="I101" i="1" s="1"/>
  <c r="H84" i="1"/>
  <c r="I84" i="1" s="1"/>
  <c r="H67" i="1"/>
  <c r="I67" i="1" s="1"/>
  <c r="J50" i="1"/>
  <c r="H53" i="1"/>
  <c r="I53" i="1" s="1"/>
  <c r="F73" i="1"/>
  <c r="F74" i="1" s="1"/>
  <c r="J74" i="1" s="1"/>
  <c r="H54" i="1"/>
  <c r="I54" i="1" s="1"/>
  <c r="J66" i="1"/>
  <c r="H17" i="1"/>
  <c r="I17" i="1" s="1"/>
  <c r="J16" i="1"/>
  <c r="J29" i="1"/>
  <c r="H28" i="1"/>
  <c r="I28" i="1" s="1"/>
  <c r="H8" i="1"/>
  <c r="I8" i="1" s="1"/>
  <c r="J21" i="1"/>
  <c r="H9" i="1"/>
  <c r="I9" i="1" s="1"/>
  <c r="J33" i="1"/>
  <c r="H13" i="1"/>
  <c r="I13" i="1" s="1"/>
  <c r="F289" i="1"/>
  <c r="F290" i="1" s="1"/>
  <c r="J290" i="1" s="1"/>
  <c r="J266" i="1"/>
  <c r="J274" i="1"/>
  <c r="H282" i="1"/>
  <c r="I282" i="1" s="1"/>
  <c r="J262" i="1"/>
  <c r="J286" i="1"/>
  <c r="H285" i="1"/>
  <c r="I285" i="1" s="1"/>
  <c r="H281" i="1"/>
  <c r="I281" i="1" s="1"/>
  <c r="J225" i="1"/>
  <c r="J237" i="1"/>
  <c r="J249" i="1"/>
  <c r="H241" i="1"/>
  <c r="I241" i="1" s="1"/>
  <c r="H229" i="1"/>
  <c r="I229" i="1" s="1"/>
  <c r="J204" i="1"/>
  <c r="J212" i="1"/>
  <c r="H200" i="1"/>
  <c r="I200" i="1" s="1"/>
  <c r="H188" i="1"/>
  <c r="I188" i="1" s="1"/>
  <c r="J192" i="1"/>
  <c r="J186" i="1"/>
  <c r="H199" i="1"/>
  <c r="I199" i="1" s="1"/>
  <c r="J160" i="1"/>
  <c r="J164" i="1"/>
  <c r="J168" i="1"/>
  <c r="F181" i="1"/>
  <c r="F182" i="1" s="1"/>
  <c r="J182" i="1" s="1"/>
  <c r="H172" i="1"/>
  <c r="I172" i="1" s="1"/>
  <c r="H167" i="1"/>
  <c r="I167" i="1" s="1"/>
  <c r="H159" i="1"/>
  <c r="I159" i="1" s="1"/>
  <c r="J152" i="1"/>
  <c r="J133" i="1"/>
  <c r="J117" i="1"/>
  <c r="J131" i="1"/>
  <c r="H141" i="1"/>
  <c r="I141" i="1" s="1"/>
  <c r="H135" i="1"/>
  <c r="I135" i="1" s="1"/>
  <c r="H127" i="1"/>
  <c r="I127" i="1" s="1"/>
  <c r="J81" i="1"/>
  <c r="J98" i="1"/>
  <c r="F109" i="1"/>
  <c r="F110" i="1" s="1"/>
  <c r="J110" i="1" s="1"/>
  <c r="J80" i="1"/>
  <c r="J89" i="1"/>
  <c r="J94" i="1"/>
  <c r="J102" i="1"/>
  <c r="J106" i="1"/>
  <c r="H93" i="1"/>
  <c r="I93" i="1" s="1"/>
  <c r="J49" i="1"/>
  <c r="H69" i="1"/>
  <c r="I69" i="1" s="1"/>
  <c r="J65" i="1"/>
  <c r="J70" i="1"/>
  <c r="J61" i="1"/>
  <c r="J57" i="1"/>
  <c r="J32" i="1"/>
  <c r="H31" i="1"/>
  <c r="I31" i="1" s="1"/>
  <c r="J24" i="1"/>
  <c r="J20" i="1"/>
  <c r="D293" i="1"/>
  <c r="D294" i="1" s="1"/>
  <c r="I222" i="1"/>
  <c r="H52" i="1"/>
  <c r="I52" i="1" s="1"/>
  <c r="H72" i="1"/>
  <c r="I72" i="1" s="1"/>
  <c r="J72" i="1"/>
  <c r="G293" i="1"/>
  <c r="G294" i="1" s="1"/>
  <c r="I258" i="1"/>
  <c r="F217" i="1"/>
  <c r="E218" i="1"/>
  <c r="E293" i="1"/>
  <c r="E294" i="1" s="1"/>
  <c r="J35" i="1"/>
  <c r="H35" i="1"/>
  <c r="I35" i="1" s="1"/>
  <c r="H19" i="1"/>
  <c r="I19" i="1" s="1"/>
  <c r="J19" i="1"/>
  <c r="H15" i="1"/>
  <c r="I15" i="1" s="1"/>
  <c r="J15" i="1"/>
  <c r="H11" i="1"/>
  <c r="I11" i="1" s="1"/>
  <c r="J11" i="1"/>
  <c r="F37" i="1"/>
  <c r="F38" i="1" s="1"/>
  <c r="J38" i="1" s="1"/>
  <c r="H7" i="1"/>
  <c r="J7" i="1"/>
  <c r="H44" i="1"/>
  <c r="I44" i="1" s="1"/>
  <c r="J44" i="1"/>
  <c r="H166" i="1"/>
  <c r="I166" i="1" s="1"/>
  <c r="J166" i="1"/>
  <c r="H162" i="1"/>
  <c r="J162" i="1"/>
  <c r="H207" i="1"/>
  <c r="I207" i="1" s="1"/>
  <c r="J207" i="1"/>
  <c r="H203" i="1"/>
  <c r="I203" i="1" s="1"/>
  <c r="J203" i="1"/>
  <c r="H191" i="1"/>
  <c r="I191" i="1" s="1"/>
  <c r="J191" i="1"/>
  <c r="H187" i="1"/>
  <c r="J187" i="1"/>
  <c r="H248" i="1"/>
  <c r="I248" i="1" s="1"/>
  <c r="J248" i="1"/>
  <c r="H244" i="1"/>
  <c r="I244" i="1" s="1"/>
  <c r="J244" i="1"/>
  <c r="H240" i="1"/>
  <c r="I240" i="1" s="1"/>
  <c r="J240" i="1"/>
  <c r="H236" i="1"/>
  <c r="I236" i="1" s="1"/>
  <c r="J236" i="1"/>
  <c r="H232" i="1"/>
  <c r="I232" i="1" s="1"/>
  <c r="J232" i="1"/>
  <c r="H228" i="1"/>
  <c r="I228" i="1" s="1"/>
  <c r="J228" i="1"/>
  <c r="H224" i="1"/>
  <c r="I224" i="1" s="1"/>
  <c r="J224" i="1"/>
  <c r="H277" i="1"/>
  <c r="I277" i="1" s="1"/>
  <c r="J277" i="1"/>
  <c r="H273" i="1"/>
  <c r="I273" i="1" s="1"/>
  <c r="J273" i="1"/>
  <c r="H261" i="1"/>
  <c r="I261" i="1" s="1"/>
  <c r="J261" i="1"/>
  <c r="J48" i="1"/>
  <c r="J23" i="1"/>
  <c r="H216" i="1"/>
  <c r="I216" i="1" s="1"/>
  <c r="H211" i="1"/>
  <c r="I211" i="1" s="1"/>
  <c r="H174" i="1"/>
  <c r="I174" i="1" s="1"/>
  <c r="H64" i="1"/>
  <c r="I64" i="1" s="1"/>
  <c r="J64" i="1"/>
  <c r="H60" i="1"/>
  <c r="I60" i="1" s="1"/>
  <c r="J60" i="1"/>
  <c r="J22" i="1"/>
  <c r="J30" i="1"/>
  <c r="F145" i="1"/>
  <c r="F146" i="1" s="1"/>
  <c r="J146" i="1" s="1"/>
  <c r="H145" i="1" l="1"/>
  <c r="H146" i="1" s="1"/>
  <c r="I146" i="1" s="1"/>
  <c r="H109" i="1"/>
  <c r="H110" i="1" s="1"/>
  <c r="I110" i="1" s="1"/>
  <c r="I7" i="1"/>
  <c r="H37" i="1"/>
  <c r="H38" i="1" s="1"/>
  <c r="I38" i="1" s="1"/>
  <c r="F218" i="1"/>
  <c r="J218" i="1" s="1"/>
  <c r="F293" i="1"/>
  <c r="F294" i="1" s="1"/>
  <c r="J294" i="1" s="1"/>
  <c r="H73" i="1"/>
  <c r="H74" i="1" s="1"/>
  <c r="I74" i="1" s="1"/>
  <c r="H217" i="1"/>
  <c r="H218" i="1" s="1"/>
  <c r="I218" i="1" s="1"/>
  <c r="I187" i="1"/>
  <c r="H181" i="1"/>
  <c r="H182" i="1" s="1"/>
  <c r="I182" i="1" s="1"/>
  <c r="I162" i="1"/>
  <c r="H289" i="1"/>
  <c r="H253" i="1"/>
  <c r="H254" i="1" s="1"/>
  <c r="I254" i="1" s="1"/>
  <c r="H293" i="1" l="1"/>
  <c r="H294" i="1" s="1"/>
  <c r="I294" i="1" s="1"/>
  <c r="H290" i="1"/>
  <c r="I290" i="1" s="1"/>
</calcChain>
</file>

<file path=xl/sharedStrings.xml><?xml version="1.0" encoding="utf-8"?>
<sst xmlns="http://schemas.openxmlformats.org/spreadsheetml/2006/main" count="843" uniqueCount="66">
  <si>
    <t>Changes: Homeless Management Information System: Shelter Vacancy</t>
  </si>
  <si>
    <t>Date</t>
  </si>
  <si>
    <t>Men</t>
  </si>
  <si>
    <t>Women</t>
  </si>
  <si>
    <t>Total</t>
  </si>
  <si>
    <t>Capacity</t>
  </si>
  <si>
    <t>Vacant</t>
  </si>
  <si>
    <t>Vacancy</t>
  </si>
  <si>
    <t>Occupancy</t>
  </si>
  <si>
    <t>1st</t>
  </si>
  <si>
    <t>Thursday</t>
  </si>
  <si>
    <t>2nd</t>
  </si>
  <si>
    <t>Friday</t>
  </si>
  <si>
    <t>3rd</t>
  </si>
  <si>
    <t>Saturday</t>
  </si>
  <si>
    <t>4th</t>
  </si>
  <si>
    <t>Sunday</t>
  </si>
  <si>
    <t>5th</t>
  </si>
  <si>
    <t>Monday</t>
  </si>
  <si>
    <t>6th</t>
  </si>
  <si>
    <t>Tuesday</t>
  </si>
  <si>
    <t>7th</t>
  </si>
  <si>
    <t>Wednesday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</si>
  <si>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</si>
  <si>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</si>
  <si>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</si>
  <si>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</si>
  <si>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</si>
  <si>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</si>
  <si>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</si>
  <si>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</si>
  <si>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</si>
  <si>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</si>
  <si>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</si>
  <si>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</si>
  <si>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</si>
  <si>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</si>
  <si>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</si>
  <si>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</si>
  <si>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</si>
  <si>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</si>
  <si>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</si>
  <si>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</si>
  <si>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</si>
  <si>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Average Per Day</t>
  </si>
  <si>
    <t xml:space="preserve">Shelter: Dolores Street </t>
  </si>
  <si>
    <t>Dolores Street</t>
  </si>
  <si>
    <t xml:space="preserve">Shelter: Episcopal Sanctuary </t>
  </si>
  <si>
    <t>Episcopal Sanctuary</t>
  </si>
  <si>
    <t xml:space="preserve">Shelter: Hospitality House </t>
  </si>
  <si>
    <t>Hospitality House</t>
  </si>
  <si>
    <t xml:space="preserve">Shelter: Lark Inn Youth </t>
  </si>
  <si>
    <t>Lark Inn Youth</t>
  </si>
  <si>
    <t xml:space="preserve">Shelter: MSC South </t>
  </si>
  <si>
    <t>MSC South</t>
  </si>
  <si>
    <t xml:space="preserve">Shelter: Next Door </t>
  </si>
  <si>
    <t>Next Door</t>
  </si>
  <si>
    <t xml:space="preserve">Shelter: Providence </t>
  </si>
  <si>
    <t>Providence</t>
  </si>
  <si>
    <t>Grand Totals</t>
  </si>
  <si>
    <t>29th</t>
  </si>
  <si>
    <t>30th</t>
  </si>
  <si>
    <t>31st</t>
  </si>
  <si>
    <t>Shelter: Dolores Street - Santa Ana</t>
  </si>
  <si>
    <t>For Period From October 1 through October 31, 2013</t>
  </si>
  <si>
    <t>Oct.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</si>
</sst>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8" x14ac:knownFonts="1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b/>
      <i/>
      <sz val="10"/>
      <name val="Arial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3">
    <xf numFmtId="0" fontId="0" fillId="0" borderId="0"/>
    <xf numFmtId="43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7" applyNumberFormat="0" applyAlignment="0" applyProtection="0"/>
    <xf numFmtId="0" fontId="18" fillId="7" borderId="8" applyNumberFormat="0" applyAlignment="0" applyProtection="0"/>
    <xf numFmtId="0" fontId="19" fillId="7" borderId="7" applyNumberFormat="0" applyAlignment="0" applyProtection="0"/>
    <xf numFmtId="0" fontId="20" fillId="0" borderId="9" applyNumberFormat="0" applyFill="0" applyAlignment="0" applyProtection="0"/>
    <xf numFmtId="0" fontId="21" fillId="8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5" fillId="33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7" applyNumberFormat="0" applyAlignment="0" applyProtection="0"/>
    <xf numFmtId="0" fontId="30" fillId="7" borderId="8" applyNumberFormat="0" applyAlignment="0" applyProtection="0"/>
    <xf numFmtId="0" fontId="31" fillId="7" borderId="7" applyNumberFormat="0" applyAlignment="0" applyProtection="0"/>
    <xf numFmtId="0" fontId="32" fillId="0" borderId="9" applyNumberFormat="0" applyFill="0" applyAlignment="0" applyProtection="0"/>
    <xf numFmtId="0" fontId="33" fillId="8" borderId="10" applyNumberFormat="0" applyAlignment="0" applyProtection="0"/>
    <xf numFmtId="0" fontId="34" fillId="0" borderId="0" applyNumberFormat="0" applyFill="0" applyBorder="0" applyAlignment="0" applyProtection="0"/>
    <xf numFmtId="0" fontId="3" fillId="9" borderId="1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 wrapText="1"/>
    </xf>
    <xf numFmtId="0" fontId="0" fillId="2" borderId="2" xfId="0" applyFill="1" applyBorder="1" applyAlignment="1">
      <alignment horizontal="righ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1" fontId="7" fillId="0" borderId="0" xfId="0" applyNumberFormat="1" applyFont="1" applyAlignment="1">
      <alignment horizontal="right" vertical="top" wrapText="1"/>
    </xf>
    <xf numFmtId="9" fontId="9" fillId="2" borderId="0" xfId="0" applyNumberFormat="1" applyFont="1" applyFill="1" applyAlignment="1">
      <alignment horizontal="right" vertical="top" wrapText="1"/>
    </xf>
    <xf numFmtId="0" fontId="7" fillId="0" borderId="1" xfId="0" applyFont="1" applyBorder="1" applyAlignment="1">
      <alignment horizontal="left" vertical="center"/>
    </xf>
    <xf numFmtId="164" fontId="7" fillId="0" borderId="0" xfId="1" applyNumberFormat="1" applyFont="1" applyAlignment="1">
      <alignment horizontal="right" vertical="top" wrapText="1"/>
    </xf>
    <xf numFmtId="164" fontId="9" fillId="0" borderId="0" xfId="0" applyNumberFormat="1" applyFo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8" fillId="0" borderId="3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1" fillId="35" borderId="2" xfId="109" applyFill="1" applyBorder="1" applyAlignment="1">
      <alignment horizontal="right" vertical="top" wrapText="1"/>
    </xf>
    <xf numFmtId="0" fontId="1" fillId="34" borderId="2" xfId="109" applyFill="1" applyBorder="1" applyAlignment="1">
      <alignment horizontal="right" vertical="top" wrapText="1"/>
    </xf>
    <xf numFmtId="165" fontId="0" fillId="2" borderId="0" xfId="0" applyNumberFormat="1" applyFill="1" applyAlignment="1">
      <alignment horizontal="right" vertical="top" wrapText="1"/>
    </xf>
    <xf numFmtId="0" fontId="1" fillId="34" borderId="0" xfId="109" applyFill="1" applyAlignment="1">
      <alignment horizontal="right" vertical="top" wrapText="1"/>
    </xf>
    <xf numFmtId="0" fontId="1" fillId="35" borderId="0" xfId="109" applyFill="1" applyAlignment="1">
      <alignment horizontal="right" vertical="top" wrapText="1"/>
    </xf>
    <xf numFmtId="165" fontId="0" fillId="2" borderId="2" xfId="0" applyNumberFormat="1" applyFill="1" applyBorder="1" applyAlignment="1">
      <alignment horizontal="right" vertical="top" wrapText="1"/>
    </xf>
    <xf numFmtId="0" fontId="1" fillId="34" borderId="0" xfId="109" applyFill="1" applyAlignment="1">
      <alignment horizontal="right" vertical="top" wrapText="1"/>
    </xf>
    <xf numFmtId="0" fontId="1" fillId="35" borderId="0" xfId="109" applyFill="1" applyAlignment="1">
      <alignment horizontal="right" vertical="top" wrapText="1"/>
    </xf>
    <xf numFmtId="0" fontId="1" fillId="34" borderId="0" xfId="109" applyFill="1" applyAlignment="1">
      <alignment horizontal="right" vertical="top" wrapText="1"/>
    </xf>
    <xf numFmtId="0" fontId="1" fillId="35" borderId="0" xfId="109" applyFill="1" applyAlignment="1">
      <alignment horizontal="right" vertical="top" wrapText="1"/>
    </xf>
    <xf numFmtId="0" fontId="1" fillId="34" borderId="0" xfId="109" applyFill="1" applyAlignment="1">
      <alignment horizontal="right" vertical="top" wrapText="1"/>
    </xf>
    <xf numFmtId="0" fontId="1" fillId="35" borderId="0" xfId="109" applyFill="1" applyAlignment="1">
      <alignment horizontal="right" vertical="top" wrapText="1"/>
    </xf>
    <xf numFmtId="0" fontId="1" fillId="34" borderId="0" xfId="109" applyFill="1" applyAlignment="1">
      <alignment horizontal="right" vertical="top" wrapText="1"/>
    </xf>
    <xf numFmtId="0" fontId="1" fillId="35" borderId="0" xfId="109" applyFill="1" applyAlignment="1">
      <alignment horizontal="right" vertical="top" wrapText="1"/>
    </xf>
    <xf numFmtId="0" fontId="1" fillId="34" borderId="0" xfId="109" applyFill="1" applyAlignment="1">
      <alignment horizontal="right" vertical="top" wrapText="1"/>
    </xf>
    <xf numFmtId="0" fontId="1" fillId="35" borderId="0" xfId="109" applyFill="1" applyAlignment="1">
      <alignment horizontal="right" vertical="top" wrapText="1"/>
    </xf>
    <xf numFmtId="0" fontId="1" fillId="34" borderId="0" xfId="109" applyFill="1" applyAlignment="1">
      <alignment horizontal="right" vertical="top" wrapText="1"/>
    </xf>
    <xf numFmtId="0" fontId="1" fillId="35" borderId="0" xfId="109" applyFill="1" applyAlignment="1">
      <alignment horizontal="right" vertical="top" wrapText="1"/>
    </xf>
    <xf numFmtId="0" fontId="1" fillId="34" borderId="0" xfId="109" applyFill="1" applyAlignment="1">
      <alignment horizontal="right" vertical="top" wrapText="1"/>
    </xf>
    <xf numFmtId="0" fontId="1" fillId="35" borderId="0" xfId="109" applyFill="1" applyAlignment="1">
      <alignment horizontal="right" vertical="top" wrapText="1"/>
    </xf>
  </cellXfs>
  <cellStyles count="123">
    <cellStyle name="20% - Accent1" xfId="19" builtinId="30" customBuiltin="1"/>
    <cellStyle name="20% - Accent1 2" xfId="46"/>
    <cellStyle name="20% - Accent1 3" xfId="72"/>
    <cellStyle name="20% - Accent1 4" xfId="97"/>
    <cellStyle name="20% - Accent1 5" xfId="111"/>
    <cellStyle name="20% - Accent2" xfId="23" builtinId="34" customBuiltin="1"/>
    <cellStyle name="20% - Accent2 2" xfId="48"/>
    <cellStyle name="20% - Accent2 3" xfId="76"/>
    <cellStyle name="20% - Accent2 4" xfId="99"/>
    <cellStyle name="20% - Accent2 5" xfId="113"/>
    <cellStyle name="20% - Accent3" xfId="27" builtinId="38" customBuiltin="1"/>
    <cellStyle name="20% - Accent3 2" xfId="50"/>
    <cellStyle name="20% - Accent3 3" xfId="80"/>
    <cellStyle name="20% - Accent3 4" xfId="101"/>
    <cellStyle name="20% - Accent3 5" xfId="115"/>
    <cellStyle name="20% - Accent4" xfId="31" builtinId="42" customBuiltin="1"/>
    <cellStyle name="20% - Accent4 2" xfId="52"/>
    <cellStyle name="20% - Accent4 3" xfId="84"/>
    <cellStyle name="20% - Accent4 4" xfId="103"/>
    <cellStyle name="20% - Accent4 5" xfId="117"/>
    <cellStyle name="20% - Accent5" xfId="35" builtinId="46" customBuiltin="1"/>
    <cellStyle name="20% - Accent5 2" xfId="54"/>
    <cellStyle name="20% - Accent5 3" xfId="88"/>
    <cellStyle name="20% - Accent5 4" xfId="105"/>
    <cellStyle name="20% - Accent5 5" xfId="119"/>
    <cellStyle name="20% - Accent6" xfId="39" builtinId="50" customBuiltin="1"/>
    <cellStyle name="20% - Accent6 2" xfId="56"/>
    <cellStyle name="20% - Accent6 3" xfId="92"/>
    <cellStyle name="20% - Accent6 4" xfId="107"/>
    <cellStyle name="20% - Accent6 5" xfId="121"/>
    <cellStyle name="40% - Accent1" xfId="20" builtinId="31" customBuiltin="1"/>
    <cellStyle name="40% - Accent1 2" xfId="47"/>
    <cellStyle name="40% - Accent1 3" xfId="73"/>
    <cellStyle name="40% - Accent1 4" xfId="98"/>
    <cellStyle name="40% - Accent1 5" xfId="112"/>
    <cellStyle name="40% - Accent2" xfId="24" builtinId="35" customBuiltin="1"/>
    <cellStyle name="40% - Accent2 2" xfId="49"/>
    <cellStyle name="40% - Accent2 3" xfId="77"/>
    <cellStyle name="40% - Accent2 4" xfId="100"/>
    <cellStyle name="40% - Accent2 5" xfId="114"/>
    <cellStyle name="40% - Accent3" xfId="28" builtinId="39" customBuiltin="1"/>
    <cellStyle name="40% - Accent3 2" xfId="51"/>
    <cellStyle name="40% - Accent3 3" xfId="81"/>
    <cellStyle name="40% - Accent3 4" xfId="102"/>
    <cellStyle name="40% - Accent3 5" xfId="116"/>
    <cellStyle name="40% - Accent4" xfId="32" builtinId="43" customBuiltin="1"/>
    <cellStyle name="40% - Accent4 2" xfId="53"/>
    <cellStyle name="40% - Accent4 3" xfId="85"/>
    <cellStyle name="40% - Accent4 4" xfId="104"/>
    <cellStyle name="40% - Accent4 5" xfId="118"/>
    <cellStyle name="40% - Accent5" xfId="36" builtinId="47" customBuiltin="1"/>
    <cellStyle name="40% - Accent5 2" xfId="55"/>
    <cellStyle name="40% - Accent5 3" xfId="89"/>
    <cellStyle name="40% - Accent5 4" xfId="106"/>
    <cellStyle name="40% - Accent5 5" xfId="120"/>
    <cellStyle name="40% - Accent6" xfId="40" builtinId="51" customBuiltin="1"/>
    <cellStyle name="40% - Accent6 2" xfId="57"/>
    <cellStyle name="40% - Accent6 3" xfId="93"/>
    <cellStyle name="40% - Accent6 4" xfId="108"/>
    <cellStyle name="40% - Accent6 5" xfId="122"/>
    <cellStyle name="60% - Accent1" xfId="21" builtinId="32" customBuiltin="1"/>
    <cellStyle name="60% - Accent1 2" xfId="74"/>
    <cellStyle name="60% - Accent2" xfId="25" builtinId="36" customBuiltin="1"/>
    <cellStyle name="60% - Accent2 2" xfId="78"/>
    <cellStyle name="60% - Accent3" xfId="29" builtinId="40" customBuiltin="1"/>
    <cellStyle name="60% - Accent3 2" xfId="82"/>
    <cellStyle name="60% - Accent4" xfId="33" builtinId="44" customBuiltin="1"/>
    <cellStyle name="60% - Accent4 2" xfId="86"/>
    <cellStyle name="60% - Accent5" xfId="37" builtinId="48" customBuiltin="1"/>
    <cellStyle name="60% - Accent5 2" xfId="90"/>
    <cellStyle name="60% - Accent6" xfId="41" builtinId="52" customBuiltin="1"/>
    <cellStyle name="60% - Accent6 2" xfId="94"/>
    <cellStyle name="Accent1" xfId="18" builtinId="29" customBuiltin="1"/>
    <cellStyle name="Accent1 2" xfId="71"/>
    <cellStyle name="Accent2" xfId="22" builtinId="33" customBuiltin="1"/>
    <cellStyle name="Accent2 2" xfId="75"/>
    <cellStyle name="Accent3" xfId="26" builtinId="37" customBuiltin="1"/>
    <cellStyle name="Accent3 2" xfId="79"/>
    <cellStyle name="Accent4" xfId="30" builtinId="41" customBuiltin="1"/>
    <cellStyle name="Accent4 2" xfId="83"/>
    <cellStyle name="Accent5" xfId="34" builtinId="45" customBuiltin="1"/>
    <cellStyle name="Accent5 2" xfId="87"/>
    <cellStyle name="Accent6" xfId="38" builtinId="49" customBuiltin="1"/>
    <cellStyle name="Accent6 2" xfId="91"/>
    <cellStyle name="Bad" xfId="8" builtinId="27" customBuiltin="1"/>
    <cellStyle name="Bad 2" xfId="60"/>
    <cellStyle name="Calculation" xfId="12" builtinId="22" customBuiltin="1"/>
    <cellStyle name="Calculation 2" xfId="64"/>
    <cellStyle name="Check Cell" xfId="14" builtinId="23" customBuiltin="1"/>
    <cellStyle name="Check Cell 2" xfId="66"/>
    <cellStyle name="Comma" xfId="1" builtinId="3"/>
    <cellStyle name="Explanatory Text" xfId="16" builtinId="53" customBuiltin="1"/>
    <cellStyle name="Explanatory Text 2" xfId="69"/>
    <cellStyle name="Good" xfId="7" builtinId="26" customBuiltin="1"/>
    <cellStyle name="Good 2" xfId="59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Input 2" xfId="62"/>
    <cellStyle name="Linked Cell" xfId="13" builtinId="24" customBuiltin="1"/>
    <cellStyle name="Linked Cell 2" xfId="65"/>
    <cellStyle name="Neutral" xfId="9" builtinId="28" customBuiltin="1"/>
    <cellStyle name="Neutral 2" xfId="61"/>
    <cellStyle name="Normal" xfId="0" builtinId="0"/>
    <cellStyle name="Normal 2" xfId="42"/>
    <cellStyle name="Normal 3" xfId="44"/>
    <cellStyle name="Normal 4" xfId="58"/>
    <cellStyle name="Normal 5" xfId="95"/>
    <cellStyle name="Normal 6" xfId="109"/>
    <cellStyle name="Note 2" xfId="43"/>
    <cellStyle name="Note 3" xfId="45"/>
    <cellStyle name="Note 4" xfId="68"/>
    <cellStyle name="Note 5" xfId="96"/>
    <cellStyle name="Note 6" xfId="110"/>
    <cellStyle name="Output" xfId="11" builtinId="21" customBuiltin="1"/>
    <cellStyle name="Output 2" xfId="63"/>
    <cellStyle name="Title" xfId="2" builtinId="15" customBuiltin="1"/>
    <cellStyle name="Total" xfId="17" builtinId="25" customBuiltin="1"/>
    <cellStyle name="Total 2" xfId="70"/>
    <cellStyle name="Warning Text" xfId="15" builtinId="11" customBuiltin="1"/>
    <cellStyle name="Warning Text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4"/>
  <sheetViews>
    <sheetView tabSelected="1" topLeftCell="A265" workbookViewId="0">
      <selection activeCell="D295" sqref="D295"/>
    </sheetView>
  </sheetViews>
  <sheetFormatPr defaultRowHeight="12.75" x14ac:dyDescent="0.2"/>
  <cols>
    <col min="1" max="1" width="5.140625" customWidth="1"/>
    <col min="2" max="2" width="5.85546875" customWidth="1"/>
    <col min="3" max="3" width="12" customWidth="1"/>
    <col min="4" max="4" width="8.140625" customWidth="1"/>
    <col min="5" max="5" width="9.28515625" bestFit="1" customWidth="1"/>
    <col min="6" max="8" width="10.28515625" bestFit="1" customWidth="1"/>
    <col min="10" max="10" width="11.140625" customWidth="1"/>
  </cols>
  <sheetData>
    <row r="1" spans="1:10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"/>
    </row>
    <row r="2" spans="1:10" x14ac:dyDescent="0.2">
      <c r="A2" s="17" t="s">
        <v>64</v>
      </c>
      <c r="B2" s="17"/>
      <c r="C2" s="17"/>
      <c r="D2" s="17"/>
      <c r="E2" s="17"/>
      <c r="F2" s="17"/>
      <c r="G2" s="17"/>
      <c r="H2" s="17"/>
      <c r="I2" s="17"/>
      <c r="J2" s="1"/>
    </row>
    <row r="3" spans="1:10" x14ac:dyDescent="0.2">
      <c r="A3" s="17"/>
      <c r="B3" s="17"/>
      <c r="C3" s="17"/>
      <c r="D3" s="17"/>
      <c r="E3" s="17"/>
      <c r="F3" s="17"/>
      <c r="G3" s="17"/>
      <c r="H3" s="17"/>
      <c r="I3" s="17"/>
      <c r="J3" s="1"/>
    </row>
    <row r="4" spans="1:10" ht="13.5" thickBot="1" x14ac:dyDescent="0.25">
      <c r="A4" s="18" t="s">
        <v>63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3.5" thickBot="1" x14ac:dyDescent="0.25">
      <c r="A5" s="12" t="s">
        <v>1</v>
      </c>
      <c r="B5" s="2"/>
      <c r="C5" s="2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</row>
    <row r="6" spans="1:10" ht="12.75" customHeight="1" x14ac:dyDescent="0.2">
      <c r="A6" s="4" t="s">
        <v>65</v>
      </c>
      <c r="B6" s="4" t="s">
        <v>9</v>
      </c>
      <c r="C6" s="4" t="s">
        <v>20</v>
      </c>
      <c r="D6" s="23">
        <v>28</v>
      </c>
      <c r="E6" s="23">
        <v>0</v>
      </c>
      <c r="F6" s="5">
        <f>D6</f>
        <v>28</v>
      </c>
      <c r="G6" s="5">
        <v>28</v>
      </c>
      <c r="H6" s="5">
        <f t="shared" ref="H6:H16" si="0">G6-F6</f>
        <v>0</v>
      </c>
      <c r="I6" s="22">
        <f t="shared" ref="I6:I16" si="1">H6/G6</f>
        <v>0</v>
      </c>
      <c r="J6" s="22">
        <f t="shared" ref="J6:J27" si="2">F6/G6</f>
        <v>1</v>
      </c>
    </row>
    <row r="7" spans="1:10" ht="15.75" x14ac:dyDescent="0.2">
      <c r="A7" s="4" t="s">
        <v>65</v>
      </c>
      <c r="B7" s="4" t="s">
        <v>11</v>
      </c>
      <c r="C7" s="4" t="s">
        <v>22</v>
      </c>
      <c r="D7" s="24">
        <v>28</v>
      </c>
      <c r="E7" s="24">
        <v>0</v>
      </c>
      <c r="F7" s="5">
        <f t="shared" ref="F7:F35" si="3">D7</f>
        <v>28</v>
      </c>
      <c r="G7" s="5">
        <v>28</v>
      </c>
      <c r="H7" s="5">
        <f t="shared" si="0"/>
        <v>0</v>
      </c>
      <c r="I7" s="22">
        <f t="shared" si="1"/>
        <v>0</v>
      </c>
      <c r="J7" s="22">
        <f t="shared" si="2"/>
        <v>1</v>
      </c>
    </row>
    <row r="8" spans="1:10" ht="15.75" x14ac:dyDescent="0.2">
      <c r="A8" s="4" t="s">
        <v>65</v>
      </c>
      <c r="B8" s="4" t="s">
        <v>13</v>
      </c>
      <c r="C8" s="4" t="s">
        <v>10</v>
      </c>
      <c r="D8" s="23">
        <v>27</v>
      </c>
      <c r="E8" s="23">
        <v>0</v>
      </c>
      <c r="F8" s="5">
        <f t="shared" si="3"/>
        <v>27</v>
      </c>
      <c r="G8" s="5">
        <v>28</v>
      </c>
      <c r="H8" s="5">
        <f t="shared" si="0"/>
        <v>1</v>
      </c>
      <c r="I8" s="22">
        <f t="shared" si="1"/>
        <v>3.5714285714285712E-2</v>
      </c>
      <c r="J8" s="22">
        <f t="shared" si="2"/>
        <v>0.9642857142857143</v>
      </c>
    </row>
    <row r="9" spans="1:10" ht="15.75" x14ac:dyDescent="0.2">
      <c r="A9" s="4" t="s">
        <v>65</v>
      </c>
      <c r="B9" s="4" t="s">
        <v>15</v>
      </c>
      <c r="C9" s="4" t="s">
        <v>12</v>
      </c>
      <c r="D9" s="24">
        <v>28</v>
      </c>
      <c r="E9" s="24">
        <v>0</v>
      </c>
      <c r="F9" s="5">
        <f t="shared" si="3"/>
        <v>28</v>
      </c>
      <c r="G9" s="5">
        <v>28</v>
      </c>
      <c r="H9" s="5">
        <f t="shared" si="0"/>
        <v>0</v>
      </c>
      <c r="I9" s="22">
        <f t="shared" si="1"/>
        <v>0</v>
      </c>
      <c r="J9" s="22">
        <f t="shared" si="2"/>
        <v>1</v>
      </c>
    </row>
    <row r="10" spans="1:10" ht="15.75" x14ac:dyDescent="0.2">
      <c r="A10" s="4" t="s">
        <v>65</v>
      </c>
      <c r="B10" s="4" t="s">
        <v>17</v>
      </c>
      <c r="C10" s="4" t="s">
        <v>14</v>
      </c>
      <c r="D10" s="23">
        <v>27</v>
      </c>
      <c r="E10" s="23">
        <v>0</v>
      </c>
      <c r="F10" s="5">
        <f t="shared" si="3"/>
        <v>27</v>
      </c>
      <c r="G10" s="5">
        <v>28</v>
      </c>
      <c r="H10" s="5">
        <f t="shared" si="0"/>
        <v>1</v>
      </c>
      <c r="I10" s="22">
        <f t="shared" si="1"/>
        <v>3.5714285714285712E-2</v>
      </c>
      <c r="J10" s="22">
        <f t="shared" si="2"/>
        <v>0.9642857142857143</v>
      </c>
    </row>
    <row r="11" spans="1:10" ht="15.75" x14ac:dyDescent="0.2">
      <c r="A11" s="4" t="s">
        <v>65</v>
      </c>
      <c r="B11" s="4" t="s">
        <v>19</v>
      </c>
      <c r="C11" s="4" t="s">
        <v>16</v>
      </c>
      <c r="D11" s="24">
        <v>27</v>
      </c>
      <c r="E11" s="24">
        <v>0</v>
      </c>
      <c r="F11" s="5">
        <f t="shared" si="3"/>
        <v>27</v>
      </c>
      <c r="G11" s="5">
        <v>28</v>
      </c>
      <c r="H11" s="5">
        <f t="shared" si="0"/>
        <v>1</v>
      </c>
      <c r="I11" s="22">
        <f t="shared" si="1"/>
        <v>3.5714285714285712E-2</v>
      </c>
      <c r="J11" s="22">
        <f t="shared" si="2"/>
        <v>0.9642857142857143</v>
      </c>
    </row>
    <row r="12" spans="1:10" ht="15.75" x14ac:dyDescent="0.2">
      <c r="A12" s="4" t="s">
        <v>65</v>
      </c>
      <c r="B12" s="4" t="s">
        <v>21</v>
      </c>
      <c r="C12" s="4" t="s">
        <v>18</v>
      </c>
      <c r="D12" s="23">
        <v>28</v>
      </c>
      <c r="E12" s="23">
        <v>0</v>
      </c>
      <c r="F12" s="5">
        <f t="shared" si="3"/>
        <v>28</v>
      </c>
      <c r="G12" s="5">
        <v>28</v>
      </c>
      <c r="H12" s="5">
        <f t="shared" si="0"/>
        <v>0</v>
      </c>
      <c r="I12" s="22">
        <f t="shared" si="1"/>
        <v>0</v>
      </c>
      <c r="J12" s="22">
        <f t="shared" si="2"/>
        <v>1</v>
      </c>
    </row>
    <row r="13" spans="1:10" ht="15.75" x14ac:dyDescent="0.2">
      <c r="A13" s="4" t="s">
        <v>65</v>
      </c>
      <c r="B13" s="4" t="s">
        <v>23</v>
      </c>
      <c r="C13" s="4" t="s">
        <v>20</v>
      </c>
      <c r="D13" s="24">
        <v>28</v>
      </c>
      <c r="E13" s="24">
        <v>0</v>
      </c>
      <c r="F13" s="5">
        <f t="shared" si="3"/>
        <v>28</v>
      </c>
      <c r="G13" s="5">
        <v>28</v>
      </c>
      <c r="H13" s="5">
        <f t="shared" si="0"/>
        <v>0</v>
      </c>
      <c r="I13" s="22">
        <f t="shared" si="1"/>
        <v>0</v>
      </c>
      <c r="J13" s="22">
        <f t="shared" si="2"/>
        <v>1</v>
      </c>
    </row>
    <row r="14" spans="1:10" ht="15.75" x14ac:dyDescent="0.2">
      <c r="A14" s="4" t="s">
        <v>65</v>
      </c>
      <c r="B14" s="4" t="s">
        <v>24</v>
      </c>
      <c r="C14" s="4" t="s">
        <v>22</v>
      </c>
      <c r="D14" s="23">
        <v>28</v>
      </c>
      <c r="E14" s="23">
        <v>0</v>
      </c>
      <c r="F14" s="5">
        <f t="shared" si="3"/>
        <v>28</v>
      </c>
      <c r="G14" s="5">
        <v>28</v>
      </c>
      <c r="H14" s="5">
        <f t="shared" si="0"/>
        <v>0</v>
      </c>
      <c r="I14" s="22">
        <f t="shared" si="1"/>
        <v>0</v>
      </c>
      <c r="J14" s="22">
        <f t="shared" si="2"/>
        <v>1</v>
      </c>
    </row>
    <row r="15" spans="1:10" ht="15.75" x14ac:dyDescent="0.2">
      <c r="A15" s="4" t="s">
        <v>65</v>
      </c>
      <c r="B15" s="4" t="s">
        <v>25</v>
      </c>
      <c r="C15" s="4" t="s">
        <v>10</v>
      </c>
      <c r="D15" s="24">
        <v>28</v>
      </c>
      <c r="E15" s="24">
        <v>0</v>
      </c>
      <c r="F15" s="5">
        <f t="shared" si="3"/>
        <v>28</v>
      </c>
      <c r="G15" s="5">
        <v>28</v>
      </c>
      <c r="H15" s="5">
        <f t="shared" si="0"/>
        <v>0</v>
      </c>
      <c r="I15" s="22">
        <f t="shared" si="1"/>
        <v>0</v>
      </c>
      <c r="J15" s="22">
        <f t="shared" si="2"/>
        <v>1</v>
      </c>
    </row>
    <row r="16" spans="1:10" ht="15.75" x14ac:dyDescent="0.2">
      <c r="A16" s="4" t="s">
        <v>65</v>
      </c>
      <c r="B16" s="4" t="s">
        <v>26</v>
      </c>
      <c r="C16" s="4" t="s">
        <v>12</v>
      </c>
      <c r="D16" s="23">
        <v>28</v>
      </c>
      <c r="E16" s="23">
        <v>0</v>
      </c>
      <c r="F16" s="5">
        <f t="shared" si="3"/>
        <v>28</v>
      </c>
      <c r="G16" s="5">
        <v>28</v>
      </c>
      <c r="H16" s="5">
        <f t="shared" si="0"/>
        <v>0</v>
      </c>
      <c r="I16" s="22">
        <f t="shared" si="1"/>
        <v>0</v>
      </c>
      <c r="J16" s="22">
        <f t="shared" si="2"/>
        <v>1</v>
      </c>
    </row>
    <row r="17" spans="1:10" ht="15.75" x14ac:dyDescent="0.2">
      <c r="A17" s="4" t="s">
        <v>65</v>
      </c>
      <c r="B17" s="4" t="s">
        <v>27</v>
      </c>
      <c r="C17" s="4" t="s">
        <v>14</v>
      </c>
      <c r="D17" s="24">
        <v>26</v>
      </c>
      <c r="E17" s="24">
        <v>0</v>
      </c>
      <c r="F17" s="5">
        <f t="shared" si="3"/>
        <v>26</v>
      </c>
      <c r="G17" s="5">
        <v>28</v>
      </c>
      <c r="H17" s="5">
        <f>G17-F17</f>
        <v>2</v>
      </c>
      <c r="I17" s="22">
        <f>H17/G17</f>
        <v>7.1428571428571425E-2</v>
      </c>
      <c r="J17" s="22">
        <f t="shared" si="2"/>
        <v>0.9285714285714286</v>
      </c>
    </row>
    <row r="18" spans="1:10" ht="15.75" x14ac:dyDescent="0.2">
      <c r="A18" s="4" t="s">
        <v>65</v>
      </c>
      <c r="B18" s="4" t="s">
        <v>28</v>
      </c>
      <c r="C18" s="4" t="s">
        <v>16</v>
      </c>
      <c r="D18" s="23">
        <v>28</v>
      </c>
      <c r="E18" s="23">
        <v>0</v>
      </c>
      <c r="F18" s="5">
        <f t="shared" si="3"/>
        <v>28</v>
      </c>
      <c r="G18" s="5">
        <v>28</v>
      </c>
      <c r="H18" s="5">
        <f t="shared" ref="H18:H26" si="4">G18-F18</f>
        <v>0</v>
      </c>
      <c r="I18" s="22">
        <f t="shared" ref="I18:I26" si="5">H18/G18</f>
        <v>0</v>
      </c>
      <c r="J18" s="22">
        <f t="shared" si="2"/>
        <v>1</v>
      </c>
    </row>
    <row r="19" spans="1:10" ht="15.75" x14ac:dyDescent="0.2">
      <c r="A19" s="4" t="s">
        <v>65</v>
      </c>
      <c r="B19" s="4" t="s">
        <v>29</v>
      </c>
      <c r="C19" s="4" t="s">
        <v>18</v>
      </c>
      <c r="D19" s="24">
        <v>28</v>
      </c>
      <c r="E19" s="24">
        <v>0</v>
      </c>
      <c r="F19" s="5">
        <f t="shared" si="3"/>
        <v>28</v>
      </c>
      <c r="G19" s="5">
        <v>28</v>
      </c>
      <c r="H19" s="5">
        <f t="shared" si="4"/>
        <v>0</v>
      </c>
      <c r="I19" s="22">
        <f t="shared" si="5"/>
        <v>0</v>
      </c>
      <c r="J19" s="22">
        <f t="shared" si="2"/>
        <v>1</v>
      </c>
    </row>
    <row r="20" spans="1:10" ht="15.75" x14ac:dyDescent="0.2">
      <c r="A20" s="4" t="s">
        <v>65</v>
      </c>
      <c r="B20" s="4" t="s">
        <v>30</v>
      </c>
      <c r="C20" s="4" t="s">
        <v>20</v>
      </c>
      <c r="D20" s="23">
        <v>27</v>
      </c>
      <c r="E20" s="23">
        <v>0</v>
      </c>
      <c r="F20" s="5">
        <f t="shared" si="3"/>
        <v>27</v>
      </c>
      <c r="G20" s="5">
        <v>28</v>
      </c>
      <c r="H20" s="5">
        <f t="shared" si="4"/>
        <v>1</v>
      </c>
      <c r="I20" s="22">
        <f t="shared" si="5"/>
        <v>3.5714285714285712E-2</v>
      </c>
      <c r="J20" s="22">
        <f t="shared" si="2"/>
        <v>0.9642857142857143</v>
      </c>
    </row>
    <row r="21" spans="1:10" ht="15.75" x14ac:dyDescent="0.2">
      <c r="A21" s="4" t="s">
        <v>65</v>
      </c>
      <c r="B21" s="4" t="s">
        <v>31</v>
      </c>
      <c r="C21" s="4" t="s">
        <v>22</v>
      </c>
      <c r="D21" s="24">
        <v>26</v>
      </c>
      <c r="E21" s="24">
        <v>0</v>
      </c>
      <c r="F21" s="5">
        <f t="shared" si="3"/>
        <v>26</v>
      </c>
      <c r="G21" s="5">
        <v>28</v>
      </c>
      <c r="H21" s="5">
        <f t="shared" si="4"/>
        <v>2</v>
      </c>
      <c r="I21" s="22">
        <f t="shared" si="5"/>
        <v>7.1428571428571425E-2</v>
      </c>
      <c r="J21" s="22">
        <f t="shared" si="2"/>
        <v>0.9285714285714286</v>
      </c>
    </row>
    <row r="22" spans="1:10" ht="15.75" x14ac:dyDescent="0.2">
      <c r="A22" s="4" t="s">
        <v>65</v>
      </c>
      <c r="B22" s="4" t="s">
        <v>32</v>
      </c>
      <c r="C22" s="4" t="s">
        <v>10</v>
      </c>
      <c r="D22" s="23">
        <v>28</v>
      </c>
      <c r="E22" s="23">
        <v>0</v>
      </c>
      <c r="F22" s="5">
        <f t="shared" si="3"/>
        <v>28</v>
      </c>
      <c r="G22" s="5">
        <v>28</v>
      </c>
      <c r="H22" s="5">
        <f t="shared" si="4"/>
        <v>0</v>
      </c>
      <c r="I22" s="22">
        <f t="shared" si="5"/>
        <v>0</v>
      </c>
      <c r="J22" s="22">
        <f t="shared" si="2"/>
        <v>1</v>
      </c>
    </row>
    <row r="23" spans="1:10" ht="15.75" x14ac:dyDescent="0.2">
      <c r="A23" s="4" t="s">
        <v>65</v>
      </c>
      <c r="B23" s="4" t="s">
        <v>33</v>
      </c>
      <c r="C23" s="4" t="s">
        <v>12</v>
      </c>
      <c r="D23" s="24">
        <v>27</v>
      </c>
      <c r="E23" s="24">
        <v>0</v>
      </c>
      <c r="F23" s="5">
        <f t="shared" si="3"/>
        <v>27</v>
      </c>
      <c r="G23" s="5">
        <v>28</v>
      </c>
      <c r="H23" s="5">
        <f t="shared" si="4"/>
        <v>1</v>
      </c>
      <c r="I23" s="22">
        <f t="shared" si="5"/>
        <v>3.5714285714285712E-2</v>
      </c>
      <c r="J23" s="22">
        <f t="shared" si="2"/>
        <v>0.9642857142857143</v>
      </c>
    </row>
    <row r="24" spans="1:10" ht="15.75" x14ac:dyDescent="0.2">
      <c r="A24" s="4" t="s">
        <v>65</v>
      </c>
      <c r="B24" s="4" t="s">
        <v>34</v>
      </c>
      <c r="C24" s="4" t="s">
        <v>14</v>
      </c>
      <c r="D24" s="23">
        <v>26</v>
      </c>
      <c r="E24" s="23">
        <v>0</v>
      </c>
      <c r="F24" s="5">
        <f t="shared" si="3"/>
        <v>26</v>
      </c>
      <c r="G24" s="5">
        <v>28</v>
      </c>
      <c r="H24" s="5">
        <f t="shared" si="4"/>
        <v>2</v>
      </c>
      <c r="I24" s="22">
        <f t="shared" si="5"/>
        <v>7.1428571428571425E-2</v>
      </c>
      <c r="J24" s="22">
        <f t="shared" si="2"/>
        <v>0.9285714285714286</v>
      </c>
    </row>
    <row r="25" spans="1:10" ht="15.75" x14ac:dyDescent="0.2">
      <c r="A25" s="4" t="s">
        <v>65</v>
      </c>
      <c r="B25" s="4" t="s">
        <v>35</v>
      </c>
      <c r="C25" s="4" t="s">
        <v>16</v>
      </c>
      <c r="D25" s="24">
        <v>28</v>
      </c>
      <c r="E25" s="24">
        <v>0</v>
      </c>
      <c r="F25" s="5">
        <f t="shared" si="3"/>
        <v>28</v>
      </c>
      <c r="G25" s="5">
        <v>28</v>
      </c>
      <c r="H25" s="5">
        <f t="shared" si="4"/>
        <v>0</v>
      </c>
      <c r="I25" s="22">
        <f t="shared" si="5"/>
        <v>0</v>
      </c>
      <c r="J25" s="22">
        <f t="shared" si="2"/>
        <v>1</v>
      </c>
    </row>
    <row r="26" spans="1:10" ht="15.75" x14ac:dyDescent="0.2">
      <c r="A26" s="4" t="s">
        <v>65</v>
      </c>
      <c r="B26" s="4" t="s">
        <v>36</v>
      </c>
      <c r="C26" s="4" t="s">
        <v>18</v>
      </c>
      <c r="D26" s="23">
        <v>28</v>
      </c>
      <c r="E26" s="23">
        <v>0</v>
      </c>
      <c r="F26" s="5">
        <f t="shared" si="3"/>
        <v>28</v>
      </c>
      <c r="G26" s="5">
        <v>28</v>
      </c>
      <c r="H26" s="5">
        <f t="shared" si="4"/>
        <v>0</v>
      </c>
      <c r="I26" s="22">
        <f t="shared" si="5"/>
        <v>0</v>
      </c>
      <c r="J26" s="22">
        <f t="shared" si="2"/>
        <v>1</v>
      </c>
    </row>
    <row r="27" spans="1:10" ht="15.75" x14ac:dyDescent="0.2">
      <c r="A27" s="4" t="s">
        <v>65</v>
      </c>
      <c r="B27" s="4" t="s">
        <v>37</v>
      </c>
      <c r="C27" s="4" t="s">
        <v>20</v>
      </c>
      <c r="D27" s="24">
        <v>27</v>
      </c>
      <c r="E27" s="24">
        <v>0</v>
      </c>
      <c r="F27" s="5">
        <f t="shared" si="3"/>
        <v>27</v>
      </c>
      <c r="G27" s="5">
        <v>28</v>
      </c>
      <c r="H27" s="5">
        <f t="shared" ref="H27:H36" si="6">G27-F27</f>
        <v>1</v>
      </c>
      <c r="I27" s="22">
        <f t="shared" ref="I27:I36" si="7">H27/G27</f>
        <v>3.5714285714285712E-2</v>
      </c>
      <c r="J27" s="22">
        <f t="shared" si="2"/>
        <v>0.9642857142857143</v>
      </c>
    </row>
    <row r="28" spans="1:10" ht="15.75" x14ac:dyDescent="0.2">
      <c r="A28" s="4" t="s">
        <v>65</v>
      </c>
      <c r="B28" s="4" t="s">
        <v>38</v>
      </c>
      <c r="C28" s="4" t="s">
        <v>22</v>
      </c>
      <c r="D28" s="23">
        <v>28</v>
      </c>
      <c r="E28" s="23">
        <v>0</v>
      </c>
      <c r="F28" s="5">
        <f t="shared" si="3"/>
        <v>28</v>
      </c>
      <c r="G28" s="5">
        <v>28</v>
      </c>
      <c r="H28" s="5">
        <f t="shared" si="6"/>
        <v>0</v>
      </c>
      <c r="I28" s="22">
        <f t="shared" si="7"/>
        <v>0</v>
      </c>
      <c r="J28" s="22">
        <f t="shared" ref="J28:J36" si="8">F28/G28</f>
        <v>1</v>
      </c>
    </row>
    <row r="29" spans="1:10" ht="15.75" x14ac:dyDescent="0.2">
      <c r="A29" s="4" t="s">
        <v>65</v>
      </c>
      <c r="B29" s="4" t="s">
        <v>39</v>
      </c>
      <c r="C29" s="4" t="s">
        <v>10</v>
      </c>
      <c r="D29" s="24">
        <v>28</v>
      </c>
      <c r="E29" s="24">
        <v>0</v>
      </c>
      <c r="F29" s="5">
        <f t="shared" si="3"/>
        <v>28</v>
      </c>
      <c r="G29" s="5">
        <v>28</v>
      </c>
      <c r="H29" s="5">
        <f t="shared" si="6"/>
        <v>0</v>
      </c>
      <c r="I29" s="22">
        <f t="shared" si="7"/>
        <v>0</v>
      </c>
      <c r="J29" s="22">
        <f t="shared" si="8"/>
        <v>1</v>
      </c>
    </row>
    <row r="30" spans="1:10" ht="15.75" x14ac:dyDescent="0.2">
      <c r="A30" s="4" t="s">
        <v>65</v>
      </c>
      <c r="B30" s="4" t="s">
        <v>40</v>
      </c>
      <c r="C30" s="4" t="s">
        <v>12</v>
      </c>
      <c r="D30" s="23">
        <v>27</v>
      </c>
      <c r="E30" s="23">
        <v>0</v>
      </c>
      <c r="F30" s="5">
        <f t="shared" si="3"/>
        <v>27</v>
      </c>
      <c r="G30" s="5">
        <v>28</v>
      </c>
      <c r="H30" s="5">
        <f t="shared" si="6"/>
        <v>1</v>
      </c>
      <c r="I30" s="22">
        <f t="shared" si="7"/>
        <v>3.5714285714285712E-2</v>
      </c>
      <c r="J30" s="22">
        <f t="shared" si="8"/>
        <v>0.9642857142857143</v>
      </c>
    </row>
    <row r="31" spans="1:10" ht="15.75" x14ac:dyDescent="0.2">
      <c r="A31" s="4" t="s">
        <v>65</v>
      </c>
      <c r="B31" s="4" t="s">
        <v>41</v>
      </c>
      <c r="C31" s="4" t="s">
        <v>14</v>
      </c>
      <c r="D31" s="24">
        <v>26</v>
      </c>
      <c r="E31" s="24">
        <v>0</v>
      </c>
      <c r="F31" s="5">
        <f t="shared" si="3"/>
        <v>26</v>
      </c>
      <c r="G31" s="5">
        <v>28</v>
      </c>
      <c r="H31" s="5">
        <f t="shared" si="6"/>
        <v>2</v>
      </c>
      <c r="I31" s="22">
        <f t="shared" si="7"/>
        <v>7.1428571428571425E-2</v>
      </c>
      <c r="J31" s="22">
        <f t="shared" si="8"/>
        <v>0.9285714285714286</v>
      </c>
    </row>
    <row r="32" spans="1:10" ht="15.75" x14ac:dyDescent="0.2">
      <c r="A32" s="4" t="s">
        <v>65</v>
      </c>
      <c r="B32" s="4" t="s">
        <v>42</v>
      </c>
      <c r="C32" s="4" t="s">
        <v>16</v>
      </c>
      <c r="D32" s="23">
        <v>28</v>
      </c>
      <c r="E32" s="23">
        <v>0</v>
      </c>
      <c r="F32" s="5">
        <f t="shared" si="3"/>
        <v>28</v>
      </c>
      <c r="G32" s="5">
        <v>28</v>
      </c>
      <c r="H32" s="5">
        <f t="shared" si="6"/>
        <v>0</v>
      </c>
      <c r="I32" s="22">
        <f t="shared" si="7"/>
        <v>0</v>
      </c>
      <c r="J32" s="22">
        <f t="shared" si="8"/>
        <v>1</v>
      </c>
    </row>
    <row r="33" spans="1:10" ht="15.75" x14ac:dyDescent="0.2">
      <c r="A33" s="4" t="s">
        <v>65</v>
      </c>
      <c r="B33" s="4" t="s">
        <v>43</v>
      </c>
      <c r="C33" s="4" t="s">
        <v>18</v>
      </c>
      <c r="D33" s="24">
        <v>26</v>
      </c>
      <c r="E33" s="24">
        <v>0</v>
      </c>
      <c r="F33" s="5">
        <f t="shared" si="3"/>
        <v>26</v>
      </c>
      <c r="G33" s="5">
        <v>28</v>
      </c>
      <c r="H33" s="5">
        <f t="shared" si="6"/>
        <v>2</v>
      </c>
      <c r="I33" s="22">
        <f t="shared" si="7"/>
        <v>7.1428571428571425E-2</v>
      </c>
      <c r="J33" s="22">
        <f t="shared" si="8"/>
        <v>0.9285714285714286</v>
      </c>
    </row>
    <row r="34" spans="1:10" ht="15.75" x14ac:dyDescent="0.2">
      <c r="A34" s="4" t="s">
        <v>65</v>
      </c>
      <c r="B34" s="4" t="s">
        <v>60</v>
      </c>
      <c r="C34" s="4" t="s">
        <v>20</v>
      </c>
      <c r="D34" s="23">
        <v>27</v>
      </c>
      <c r="E34" s="23">
        <v>0</v>
      </c>
      <c r="F34" s="5">
        <f t="shared" si="3"/>
        <v>27</v>
      </c>
      <c r="G34" s="5">
        <v>28</v>
      </c>
      <c r="H34" s="5">
        <f t="shared" si="6"/>
        <v>1</v>
      </c>
      <c r="I34" s="22">
        <f t="shared" si="7"/>
        <v>3.5714285714285712E-2</v>
      </c>
      <c r="J34" s="22">
        <f t="shared" si="8"/>
        <v>0.9642857142857143</v>
      </c>
    </row>
    <row r="35" spans="1:10" ht="15.75" x14ac:dyDescent="0.2">
      <c r="A35" s="4" t="s">
        <v>65</v>
      </c>
      <c r="B35" s="4" t="s">
        <v>61</v>
      </c>
      <c r="C35" s="4" t="s">
        <v>22</v>
      </c>
      <c r="D35" s="24">
        <v>28</v>
      </c>
      <c r="E35" s="24">
        <v>0</v>
      </c>
      <c r="F35" s="5">
        <f t="shared" si="3"/>
        <v>28</v>
      </c>
      <c r="G35" s="5">
        <v>28</v>
      </c>
      <c r="H35" s="5">
        <f t="shared" si="6"/>
        <v>0</v>
      </c>
      <c r="I35" s="22">
        <f t="shared" si="7"/>
        <v>0</v>
      </c>
      <c r="J35" s="22">
        <f t="shared" si="8"/>
        <v>1</v>
      </c>
    </row>
    <row r="36" spans="1:10" ht="15.75" x14ac:dyDescent="0.2">
      <c r="A36" s="4" t="s">
        <v>65</v>
      </c>
      <c r="B36" s="4" t="s">
        <v>62</v>
      </c>
      <c r="C36" s="4" t="s">
        <v>10</v>
      </c>
      <c r="D36" s="21">
        <v>26</v>
      </c>
      <c r="E36" s="21">
        <v>0</v>
      </c>
      <c r="F36" s="6">
        <f>D36</f>
        <v>26</v>
      </c>
      <c r="G36" s="6">
        <v>28</v>
      </c>
      <c r="H36" s="6">
        <f t="shared" si="6"/>
        <v>2</v>
      </c>
      <c r="I36" s="25">
        <f t="shared" si="7"/>
        <v>7.1428571428571425E-2</v>
      </c>
      <c r="J36" s="25">
        <f t="shared" si="8"/>
        <v>0.9285714285714286</v>
      </c>
    </row>
    <row r="37" spans="1:10" x14ac:dyDescent="0.2">
      <c r="A37" s="7" t="s">
        <v>46</v>
      </c>
      <c r="B37" s="7"/>
      <c r="C37" s="8"/>
      <c r="D37" s="9">
        <f>SUM(D6:D36)</f>
        <v>848</v>
      </c>
      <c r="E37" s="9">
        <f>SUM(E6:E36)</f>
        <v>0</v>
      </c>
      <c r="F37" s="9">
        <f>SUM(F6:F36)</f>
        <v>848</v>
      </c>
      <c r="G37" s="9">
        <f>SUM(G6:G36)</f>
        <v>868</v>
      </c>
      <c r="H37" s="9">
        <f>SUM(H6:H36)</f>
        <v>20</v>
      </c>
      <c r="I37" s="9"/>
      <c r="J37" s="9"/>
    </row>
    <row r="38" spans="1:10" x14ac:dyDescent="0.2">
      <c r="A38" s="7" t="s">
        <v>44</v>
      </c>
      <c r="B38" s="7"/>
      <c r="C38" s="8"/>
      <c r="D38" s="10">
        <f>D37/31</f>
        <v>27.35483870967742</v>
      </c>
      <c r="E38" s="10">
        <f>E37/31</f>
        <v>0</v>
      </c>
      <c r="F38" s="10">
        <f>F37/31</f>
        <v>27.35483870967742</v>
      </c>
      <c r="G38" s="10">
        <f>G37/31</f>
        <v>28</v>
      </c>
      <c r="H38" s="10">
        <f>H37/31</f>
        <v>0.64516129032258063</v>
      </c>
      <c r="I38" s="11">
        <f>H38/G38</f>
        <v>2.3041474654377881E-2</v>
      </c>
      <c r="J38" s="11">
        <f>F38/G38</f>
        <v>0.97695852534562211</v>
      </c>
    </row>
    <row r="39" spans="1:10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"/>
    </row>
    <row r="40" spans="1:10" ht="13.5" customHeight="1" thickBot="1" x14ac:dyDescent="0.25">
      <c r="A40" s="18" t="s">
        <v>45</v>
      </c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21" customHeight="1" thickBot="1" x14ac:dyDescent="0.25">
      <c r="A41" s="12" t="s">
        <v>1</v>
      </c>
      <c r="B41" s="2"/>
      <c r="C41" s="2"/>
      <c r="D41" s="3" t="s">
        <v>2</v>
      </c>
      <c r="E41" s="3" t="s">
        <v>3</v>
      </c>
      <c r="F41" s="3" t="s">
        <v>4</v>
      </c>
      <c r="G41" s="3" t="s">
        <v>5</v>
      </c>
      <c r="H41" s="3" t="s">
        <v>6</v>
      </c>
      <c r="I41" s="3" t="s">
        <v>7</v>
      </c>
      <c r="J41" s="3" t="s">
        <v>8</v>
      </c>
    </row>
    <row r="42" spans="1:10" ht="15.75" x14ac:dyDescent="0.2">
      <c r="A42" s="4" t="s">
        <v>65</v>
      </c>
      <c r="B42" s="4" t="s">
        <v>9</v>
      </c>
      <c r="C42" s="4" t="s">
        <v>20</v>
      </c>
      <c r="D42" s="27">
        <v>56</v>
      </c>
      <c r="E42" s="27">
        <v>0</v>
      </c>
      <c r="F42" s="5">
        <f>SUM(D42:E42)</f>
        <v>56</v>
      </c>
      <c r="G42" s="5">
        <v>57</v>
      </c>
      <c r="H42" s="5">
        <f t="shared" ref="H42:H68" si="9">G42-F42</f>
        <v>1</v>
      </c>
      <c r="I42" s="22">
        <f t="shared" ref="I42:I68" si="10">H42/G42</f>
        <v>1.7543859649122806E-2</v>
      </c>
      <c r="J42" s="22">
        <f t="shared" ref="J42:J68" si="11">F42/G42</f>
        <v>0.98245614035087714</v>
      </c>
    </row>
    <row r="43" spans="1:10" ht="15.75" x14ac:dyDescent="0.2">
      <c r="A43" s="4" t="s">
        <v>65</v>
      </c>
      <c r="B43" s="4" t="s">
        <v>11</v>
      </c>
      <c r="C43" s="4" t="s">
        <v>22</v>
      </c>
      <c r="D43" s="26">
        <v>57</v>
      </c>
      <c r="E43" s="26">
        <v>0</v>
      </c>
      <c r="F43" s="5">
        <f t="shared" ref="F43:F71" si="12">SUM(D43:E43)</f>
        <v>57</v>
      </c>
      <c r="G43" s="5">
        <v>57</v>
      </c>
      <c r="H43" s="5">
        <f t="shared" si="9"/>
        <v>0</v>
      </c>
      <c r="I43" s="22">
        <f t="shared" si="10"/>
        <v>0</v>
      </c>
      <c r="J43" s="22">
        <f t="shared" si="11"/>
        <v>1</v>
      </c>
    </row>
    <row r="44" spans="1:10" ht="15.75" x14ac:dyDescent="0.2">
      <c r="A44" s="4" t="s">
        <v>65</v>
      </c>
      <c r="B44" s="4" t="s">
        <v>13</v>
      </c>
      <c r="C44" s="4" t="s">
        <v>10</v>
      </c>
      <c r="D44" s="27">
        <v>55</v>
      </c>
      <c r="E44" s="27">
        <v>0</v>
      </c>
      <c r="F44" s="5">
        <f t="shared" si="12"/>
        <v>55</v>
      </c>
      <c r="G44" s="5">
        <v>57</v>
      </c>
      <c r="H44" s="5">
        <f t="shared" si="9"/>
        <v>2</v>
      </c>
      <c r="I44" s="22">
        <f t="shared" si="10"/>
        <v>3.5087719298245612E-2</v>
      </c>
      <c r="J44" s="22">
        <f t="shared" si="11"/>
        <v>0.96491228070175439</v>
      </c>
    </row>
    <row r="45" spans="1:10" ht="15.75" x14ac:dyDescent="0.2">
      <c r="A45" s="4" t="s">
        <v>65</v>
      </c>
      <c r="B45" s="4" t="s">
        <v>15</v>
      </c>
      <c r="C45" s="4" t="s">
        <v>12</v>
      </c>
      <c r="D45" s="26">
        <v>52</v>
      </c>
      <c r="E45" s="26">
        <v>0</v>
      </c>
      <c r="F45" s="5">
        <f t="shared" si="12"/>
        <v>52</v>
      </c>
      <c r="G45" s="5">
        <v>57</v>
      </c>
      <c r="H45" s="5">
        <f t="shared" si="9"/>
        <v>5</v>
      </c>
      <c r="I45" s="22">
        <f t="shared" si="10"/>
        <v>8.771929824561403E-2</v>
      </c>
      <c r="J45" s="22">
        <f t="shared" si="11"/>
        <v>0.91228070175438591</v>
      </c>
    </row>
    <row r="46" spans="1:10" ht="15.75" x14ac:dyDescent="0.2">
      <c r="A46" s="4" t="s">
        <v>65</v>
      </c>
      <c r="B46" s="4" t="s">
        <v>17</v>
      </c>
      <c r="C46" s="4" t="s">
        <v>14</v>
      </c>
      <c r="D46" s="27">
        <v>54</v>
      </c>
      <c r="E46" s="27">
        <v>0</v>
      </c>
      <c r="F46" s="5">
        <f t="shared" si="12"/>
        <v>54</v>
      </c>
      <c r="G46" s="5">
        <v>57</v>
      </c>
      <c r="H46" s="5">
        <f t="shared" si="9"/>
        <v>3</v>
      </c>
      <c r="I46" s="22">
        <f t="shared" si="10"/>
        <v>5.2631578947368418E-2</v>
      </c>
      <c r="J46" s="22">
        <f t="shared" si="11"/>
        <v>0.94736842105263153</v>
      </c>
    </row>
    <row r="47" spans="1:10" ht="15.75" x14ac:dyDescent="0.2">
      <c r="A47" s="4" t="s">
        <v>65</v>
      </c>
      <c r="B47" s="4" t="s">
        <v>19</v>
      </c>
      <c r="C47" s="4" t="s">
        <v>16</v>
      </c>
      <c r="D47" s="26">
        <v>50</v>
      </c>
      <c r="E47" s="26">
        <v>0</v>
      </c>
      <c r="F47" s="5">
        <f t="shared" si="12"/>
        <v>50</v>
      </c>
      <c r="G47" s="5">
        <v>57</v>
      </c>
      <c r="H47" s="5">
        <f t="shared" si="9"/>
        <v>7</v>
      </c>
      <c r="I47" s="22">
        <f t="shared" si="10"/>
        <v>0.12280701754385964</v>
      </c>
      <c r="J47" s="22">
        <f t="shared" si="11"/>
        <v>0.8771929824561403</v>
      </c>
    </row>
    <row r="48" spans="1:10" ht="15.75" x14ac:dyDescent="0.2">
      <c r="A48" s="4" t="s">
        <v>65</v>
      </c>
      <c r="B48" s="4" t="s">
        <v>21</v>
      </c>
      <c r="C48" s="4" t="s">
        <v>18</v>
      </c>
      <c r="D48" s="27">
        <v>55</v>
      </c>
      <c r="E48" s="27">
        <v>0</v>
      </c>
      <c r="F48" s="5">
        <f t="shared" si="12"/>
        <v>55</v>
      </c>
      <c r="G48" s="5">
        <v>57</v>
      </c>
      <c r="H48" s="5">
        <f t="shared" si="9"/>
        <v>2</v>
      </c>
      <c r="I48" s="22">
        <f t="shared" si="10"/>
        <v>3.5087719298245612E-2</v>
      </c>
      <c r="J48" s="22">
        <f t="shared" si="11"/>
        <v>0.96491228070175439</v>
      </c>
    </row>
    <row r="49" spans="1:10" ht="15.75" x14ac:dyDescent="0.2">
      <c r="A49" s="4" t="s">
        <v>65</v>
      </c>
      <c r="B49" s="4" t="s">
        <v>23</v>
      </c>
      <c r="C49" s="4" t="s">
        <v>20</v>
      </c>
      <c r="D49" s="26">
        <v>55</v>
      </c>
      <c r="E49" s="26">
        <v>0</v>
      </c>
      <c r="F49" s="5">
        <f t="shared" si="12"/>
        <v>55</v>
      </c>
      <c r="G49" s="5">
        <v>57</v>
      </c>
      <c r="H49" s="5">
        <f t="shared" si="9"/>
        <v>2</v>
      </c>
      <c r="I49" s="22">
        <f t="shared" si="10"/>
        <v>3.5087719298245612E-2</v>
      </c>
      <c r="J49" s="22">
        <f t="shared" si="11"/>
        <v>0.96491228070175439</v>
      </c>
    </row>
    <row r="50" spans="1:10" ht="15.75" x14ac:dyDescent="0.2">
      <c r="A50" s="4" t="s">
        <v>65</v>
      </c>
      <c r="B50" s="4" t="s">
        <v>24</v>
      </c>
      <c r="C50" s="4" t="s">
        <v>22</v>
      </c>
      <c r="D50" s="27">
        <v>55</v>
      </c>
      <c r="E50" s="27">
        <v>0</v>
      </c>
      <c r="F50" s="5">
        <f t="shared" si="12"/>
        <v>55</v>
      </c>
      <c r="G50" s="5">
        <v>57</v>
      </c>
      <c r="H50" s="5">
        <f t="shared" si="9"/>
        <v>2</v>
      </c>
      <c r="I50" s="22">
        <f t="shared" si="10"/>
        <v>3.5087719298245612E-2</v>
      </c>
      <c r="J50" s="22">
        <f t="shared" si="11"/>
        <v>0.96491228070175439</v>
      </c>
    </row>
    <row r="51" spans="1:10" ht="15.75" x14ac:dyDescent="0.2">
      <c r="A51" s="4" t="s">
        <v>65</v>
      </c>
      <c r="B51" s="4" t="s">
        <v>25</v>
      </c>
      <c r="C51" s="4" t="s">
        <v>10</v>
      </c>
      <c r="D51" s="26">
        <v>54</v>
      </c>
      <c r="E51" s="26">
        <v>0</v>
      </c>
      <c r="F51" s="5">
        <f t="shared" si="12"/>
        <v>54</v>
      </c>
      <c r="G51" s="5">
        <v>57</v>
      </c>
      <c r="H51" s="5">
        <f t="shared" si="9"/>
        <v>3</v>
      </c>
      <c r="I51" s="22">
        <f t="shared" si="10"/>
        <v>5.2631578947368418E-2</v>
      </c>
      <c r="J51" s="22">
        <f t="shared" si="11"/>
        <v>0.94736842105263153</v>
      </c>
    </row>
    <row r="52" spans="1:10" ht="15.75" x14ac:dyDescent="0.2">
      <c r="A52" s="4" t="s">
        <v>65</v>
      </c>
      <c r="B52" s="4" t="s">
        <v>26</v>
      </c>
      <c r="C52" s="4" t="s">
        <v>12</v>
      </c>
      <c r="D52" s="27">
        <v>52</v>
      </c>
      <c r="E52" s="27">
        <v>0</v>
      </c>
      <c r="F52" s="5">
        <f t="shared" si="12"/>
        <v>52</v>
      </c>
      <c r="G52" s="5">
        <v>57</v>
      </c>
      <c r="H52" s="5">
        <f t="shared" si="9"/>
        <v>5</v>
      </c>
      <c r="I52" s="22">
        <f t="shared" si="10"/>
        <v>8.771929824561403E-2</v>
      </c>
      <c r="J52" s="22">
        <f t="shared" si="11"/>
        <v>0.91228070175438591</v>
      </c>
    </row>
    <row r="53" spans="1:10" ht="15.75" x14ac:dyDescent="0.2">
      <c r="A53" s="4" t="s">
        <v>65</v>
      </c>
      <c r="B53" s="4" t="s">
        <v>27</v>
      </c>
      <c r="C53" s="4" t="s">
        <v>14</v>
      </c>
      <c r="D53" s="26">
        <v>55</v>
      </c>
      <c r="E53" s="26">
        <v>0</v>
      </c>
      <c r="F53" s="5">
        <f t="shared" si="12"/>
        <v>55</v>
      </c>
      <c r="G53" s="5">
        <v>57</v>
      </c>
      <c r="H53" s="5">
        <f>G53-F53</f>
        <v>2</v>
      </c>
      <c r="I53" s="22">
        <f>H53/G53</f>
        <v>3.5087719298245612E-2</v>
      </c>
      <c r="J53" s="22">
        <f>F53/G53</f>
        <v>0.96491228070175439</v>
      </c>
    </row>
    <row r="54" spans="1:10" ht="15.75" x14ac:dyDescent="0.2">
      <c r="A54" s="4" t="s">
        <v>65</v>
      </c>
      <c r="B54" s="4" t="s">
        <v>28</v>
      </c>
      <c r="C54" s="4" t="s">
        <v>16</v>
      </c>
      <c r="D54" s="27">
        <v>57</v>
      </c>
      <c r="E54" s="27">
        <v>0</v>
      </c>
      <c r="F54" s="5">
        <f t="shared" si="12"/>
        <v>57</v>
      </c>
      <c r="G54" s="5">
        <v>57</v>
      </c>
      <c r="H54" s="5">
        <f t="shared" si="9"/>
        <v>0</v>
      </c>
      <c r="I54" s="22">
        <f t="shared" si="10"/>
        <v>0</v>
      </c>
      <c r="J54" s="22">
        <f t="shared" si="11"/>
        <v>1</v>
      </c>
    </row>
    <row r="55" spans="1:10" ht="15.75" x14ac:dyDescent="0.2">
      <c r="A55" s="4" t="s">
        <v>65</v>
      </c>
      <c r="B55" s="4" t="s">
        <v>29</v>
      </c>
      <c r="C55" s="4" t="s">
        <v>18</v>
      </c>
      <c r="D55" s="26">
        <v>52</v>
      </c>
      <c r="E55" s="26">
        <v>0</v>
      </c>
      <c r="F55" s="5">
        <f t="shared" si="12"/>
        <v>52</v>
      </c>
      <c r="G55" s="5">
        <v>57</v>
      </c>
      <c r="H55" s="5">
        <f t="shared" si="9"/>
        <v>5</v>
      </c>
      <c r="I55" s="22">
        <f t="shared" si="10"/>
        <v>8.771929824561403E-2</v>
      </c>
      <c r="J55" s="22">
        <f t="shared" si="11"/>
        <v>0.91228070175438591</v>
      </c>
    </row>
    <row r="56" spans="1:10" ht="15.75" x14ac:dyDescent="0.2">
      <c r="A56" s="4" t="s">
        <v>65</v>
      </c>
      <c r="B56" s="4" t="s">
        <v>30</v>
      </c>
      <c r="C56" s="4" t="s">
        <v>20</v>
      </c>
      <c r="D56" s="27">
        <v>56</v>
      </c>
      <c r="E56" s="27">
        <v>0</v>
      </c>
      <c r="F56" s="5">
        <f t="shared" si="12"/>
        <v>56</v>
      </c>
      <c r="G56" s="5">
        <v>57</v>
      </c>
      <c r="H56" s="5">
        <f t="shared" si="9"/>
        <v>1</v>
      </c>
      <c r="I56" s="22">
        <f t="shared" si="10"/>
        <v>1.7543859649122806E-2</v>
      </c>
      <c r="J56" s="22">
        <f t="shared" si="11"/>
        <v>0.98245614035087714</v>
      </c>
    </row>
    <row r="57" spans="1:10" ht="15.75" x14ac:dyDescent="0.2">
      <c r="A57" s="4" t="s">
        <v>65</v>
      </c>
      <c r="B57" s="4" t="s">
        <v>31</v>
      </c>
      <c r="C57" s="4" t="s">
        <v>22</v>
      </c>
      <c r="D57" s="26">
        <v>55</v>
      </c>
      <c r="E57" s="26">
        <v>0</v>
      </c>
      <c r="F57" s="5">
        <f t="shared" si="12"/>
        <v>55</v>
      </c>
      <c r="G57" s="5">
        <v>57</v>
      </c>
      <c r="H57" s="5">
        <f t="shared" si="9"/>
        <v>2</v>
      </c>
      <c r="I57" s="22">
        <f t="shared" si="10"/>
        <v>3.5087719298245612E-2</v>
      </c>
      <c r="J57" s="22">
        <f t="shared" si="11"/>
        <v>0.96491228070175439</v>
      </c>
    </row>
    <row r="58" spans="1:10" ht="15.75" x14ac:dyDescent="0.2">
      <c r="A58" s="4" t="s">
        <v>65</v>
      </c>
      <c r="B58" s="4" t="s">
        <v>32</v>
      </c>
      <c r="C58" s="4" t="s">
        <v>10</v>
      </c>
      <c r="D58" s="27">
        <v>56</v>
      </c>
      <c r="E58" s="27">
        <v>0</v>
      </c>
      <c r="F58" s="5">
        <f t="shared" si="12"/>
        <v>56</v>
      </c>
      <c r="G58" s="5">
        <v>57</v>
      </c>
      <c r="H58" s="5">
        <f>G58-F58</f>
        <v>1</v>
      </c>
      <c r="I58" s="22">
        <f>H58/G58</f>
        <v>1.7543859649122806E-2</v>
      </c>
      <c r="J58" s="22">
        <f t="shared" si="11"/>
        <v>0.98245614035087714</v>
      </c>
    </row>
    <row r="59" spans="1:10" ht="15.75" x14ac:dyDescent="0.2">
      <c r="A59" s="4" t="s">
        <v>65</v>
      </c>
      <c r="B59" s="4" t="s">
        <v>33</v>
      </c>
      <c r="C59" s="4" t="s">
        <v>12</v>
      </c>
      <c r="D59" s="26">
        <v>53</v>
      </c>
      <c r="E59" s="26">
        <v>0</v>
      </c>
      <c r="F59" s="5">
        <f t="shared" si="12"/>
        <v>53</v>
      </c>
      <c r="G59" s="5">
        <v>57</v>
      </c>
      <c r="H59" s="5">
        <f t="shared" si="9"/>
        <v>4</v>
      </c>
      <c r="I59" s="22">
        <f t="shared" si="10"/>
        <v>7.0175438596491224E-2</v>
      </c>
      <c r="J59" s="22">
        <f t="shared" si="11"/>
        <v>0.92982456140350878</v>
      </c>
    </row>
    <row r="60" spans="1:10" ht="15.75" x14ac:dyDescent="0.2">
      <c r="A60" s="4" t="s">
        <v>65</v>
      </c>
      <c r="B60" s="4" t="s">
        <v>34</v>
      </c>
      <c r="C60" s="4" t="s">
        <v>14</v>
      </c>
      <c r="D60" s="27">
        <v>53</v>
      </c>
      <c r="E60" s="27">
        <v>0</v>
      </c>
      <c r="F60" s="5">
        <f t="shared" si="12"/>
        <v>53</v>
      </c>
      <c r="G60" s="5">
        <v>57</v>
      </c>
      <c r="H60" s="5">
        <f t="shared" si="9"/>
        <v>4</v>
      </c>
      <c r="I60" s="22">
        <f t="shared" si="10"/>
        <v>7.0175438596491224E-2</v>
      </c>
      <c r="J60" s="22">
        <f t="shared" si="11"/>
        <v>0.92982456140350878</v>
      </c>
    </row>
    <row r="61" spans="1:10" ht="15.75" x14ac:dyDescent="0.2">
      <c r="A61" s="4" t="s">
        <v>65</v>
      </c>
      <c r="B61" s="4" t="s">
        <v>35</v>
      </c>
      <c r="C61" s="4" t="s">
        <v>16</v>
      </c>
      <c r="D61" s="26">
        <v>54</v>
      </c>
      <c r="E61" s="26">
        <v>0</v>
      </c>
      <c r="F61" s="5">
        <f t="shared" si="12"/>
        <v>54</v>
      </c>
      <c r="G61" s="5">
        <v>57</v>
      </c>
      <c r="H61" s="5">
        <f t="shared" si="9"/>
        <v>3</v>
      </c>
      <c r="I61" s="22">
        <f t="shared" si="10"/>
        <v>5.2631578947368418E-2</v>
      </c>
      <c r="J61" s="22">
        <f t="shared" si="11"/>
        <v>0.94736842105263153</v>
      </c>
    </row>
    <row r="62" spans="1:10" ht="15.75" x14ac:dyDescent="0.2">
      <c r="A62" s="4" t="s">
        <v>65</v>
      </c>
      <c r="B62" s="4" t="s">
        <v>36</v>
      </c>
      <c r="C62" s="4" t="s">
        <v>18</v>
      </c>
      <c r="D62" s="27">
        <v>55</v>
      </c>
      <c r="E62" s="27">
        <v>0</v>
      </c>
      <c r="F62" s="5">
        <f t="shared" si="12"/>
        <v>55</v>
      </c>
      <c r="G62" s="5">
        <v>57</v>
      </c>
      <c r="H62" s="5">
        <f t="shared" si="9"/>
        <v>2</v>
      </c>
      <c r="I62" s="22">
        <f t="shared" si="10"/>
        <v>3.5087719298245612E-2</v>
      </c>
      <c r="J62" s="22">
        <f t="shared" si="11"/>
        <v>0.96491228070175439</v>
      </c>
    </row>
    <row r="63" spans="1:10" ht="15.75" x14ac:dyDescent="0.2">
      <c r="A63" s="4" t="s">
        <v>65</v>
      </c>
      <c r="B63" s="4" t="s">
        <v>37</v>
      </c>
      <c r="C63" s="4" t="s">
        <v>20</v>
      </c>
      <c r="D63" s="26">
        <v>56</v>
      </c>
      <c r="E63" s="26">
        <v>0</v>
      </c>
      <c r="F63" s="5">
        <f t="shared" si="12"/>
        <v>56</v>
      </c>
      <c r="G63" s="5">
        <v>57</v>
      </c>
      <c r="H63" s="5">
        <f>G63-F63</f>
        <v>1</v>
      </c>
      <c r="I63" s="22">
        <f>H63/G63</f>
        <v>1.7543859649122806E-2</v>
      </c>
      <c r="J63" s="22">
        <f>F63/G63</f>
        <v>0.98245614035087714</v>
      </c>
    </row>
    <row r="64" spans="1:10" ht="15.75" x14ac:dyDescent="0.2">
      <c r="A64" s="4" t="s">
        <v>65</v>
      </c>
      <c r="B64" s="4" t="s">
        <v>38</v>
      </c>
      <c r="C64" s="4" t="s">
        <v>22</v>
      </c>
      <c r="D64" s="27">
        <v>56</v>
      </c>
      <c r="E64" s="27">
        <v>0</v>
      </c>
      <c r="F64" s="5">
        <f t="shared" si="12"/>
        <v>56</v>
      </c>
      <c r="G64" s="5">
        <v>57</v>
      </c>
      <c r="H64" s="5">
        <f t="shared" si="9"/>
        <v>1</v>
      </c>
      <c r="I64" s="22">
        <f t="shared" si="10"/>
        <v>1.7543859649122806E-2</v>
      </c>
      <c r="J64" s="22">
        <f t="shared" si="11"/>
        <v>0.98245614035087714</v>
      </c>
    </row>
    <row r="65" spans="1:10" ht="15.75" x14ac:dyDescent="0.2">
      <c r="A65" s="4" t="s">
        <v>65</v>
      </c>
      <c r="B65" s="4" t="s">
        <v>39</v>
      </c>
      <c r="C65" s="4" t="s">
        <v>10</v>
      </c>
      <c r="D65" s="26">
        <v>55</v>
      </c>
      <c r="E65" s="26">
        <v>0</v>
      </c>
      <c r="F65" s="5">
        <f t="shared" si="12"/>
        <v>55</v>
      </c>
      <c r="G65" s="5">
        <v>57</v>
      </c>
      <c r="H65" s="5">
        <f t="shared" si="9"/>
        <v>2</v>
      </c>
      <c r="I65" s="22">
        <f t="shared" si="10"/>
        <v>3.5087719298245612E-2</v>
      </c>
      <c r="J65" s="22">
        <f t="shared" si="11"/>
        <v>0.96491228070175439</v>
      </c>
    </row>
    <row r="66" spans="1:10" ht="15.75" x14ac:dyDescent="0.2">
      <c r="A66" s="4" t="s">
        <v>65</v>
      </c>
      <c r="B66" s="4" t="s">
        <v>40</v>
      </c>
      <c r="C66" s="4" t="s">
        <v>12</v>
      </c>
      <c r="D66" s="27">
        <v>55</v>
      </c>
      <c r="E66" s="27">
        <v>0</v>
      </c>
      <c r="F66" s="5">
        <f t="shared" si="12"/>
        <v>55</v>
      </c>
      <c r="G66" s="5">
        <v>57</v>
      </c>
      <c r="H66" s="5">
        <f t="shared" si="9"/>
        <v>2</v>
      </c>
      <c r="I66" s="22">
        <f t="shared" si="10"/>
        <v>3.5087719298245612E-2</v>
      </c>
      <c r="J66" s="22">
        <f t="shared" si="11"/>
        <v>0.96491228070175439</v>
      </c>
    </row>
    <row r="67" spans="1:10" ht="15.75" x14ac:dyDescent="0.2">
      <c r="A67" s="4" t="s">
        <v>65</v>
      </c>
      <c r="B67" s="4" t="s">
        <v>41</v>
      </c>
      <c r="C67" s="4" t="s">
        <v>14</v>
      </c>
      <c r="D67" s="26">
        <v>57</v>
      </c>
      <c r="E67" s="26">
        <v>0</v>
      </c>
      <c r="F67" s="5">
        <f t="shared" si="12"/>
        <v>57</v>
      </c>
      <c r="G67" s="5">
        <v>57</v>
      </c>
      <c r="H67" s="5">
        <f t="shared" si="9"/>
        <v>0</v>
      </c>
      <c r="I67" s="22">
        <f t="shared" si="10"/>
        <v>0</v>
      </c>
      <c r="J67" s="22">
        <f t="shared" si="11"/>
        <v>1</v>
      </c>
    </row>
    <row r="68" spans="1:10" ht="15.75" x14ac:dyDescent="0.2">
      <c r="A68" s="4" t="s">
        <v>65</v>
      </c>
      <c r="B68" s="4" t="s">
        <v>42</v>
      </c>
      <c r="C68" s="4" t="s">
        <v>16</v>
      </c>
      <c r="D68" s="27">
        <v>56</v>
      </c>
      <c r="E68" s="27">
        <v>0</v>
      </c>
      <c r="F68" s="5">
        <f t="shared" si="12"/>
        <v>56</v>
      </c>
      <c r="G68" s="5">
        <v>57</v>
      </c>
      <c r="H68" s="5">
        <f t="shared" si="9"/>
        <v>1</v>
      </c>
      <c r="I68" s="22">
        <f t="shared" si="10"/>
        <v>1.7543859649122806E-2</v>
      </c>
      <c r="J68" s="22">
        <f t="shared" si="11"/>
        <v>0.98245614035087714</v>
      </c>
    </row>
    <row r="69" spans="1:10" ht="15.75" x14ac:dyDescent="0.2">
      <c r="A69" s="4" t="s">
        <v>65</v>
      </c>
      <c r="B69" s="4" t="s">
        <v>43</v>
      </c>
      <c r="C69" s="4" t="s">
        <v>18</v>
      </c>
      <c r="D69" s="26">
        <v>56</v>
      </c>
      <c r="E69" s="26">
        <v>0</v>
      </c>
      <c r="F69" s="5">
        <f t="shared" si="12"/>
        <v>56</v>
      </c>
      <c r="G69" s="5">
        <v>57</v>
      </c>
      <c r="H69" s="5">
        <f>G69-F69</f>
        <v>1</v>
      </c>
      <c r="I69" s="22">
        <f>H69/G69</f>
        <v>1.7543859649122806E-2</v>
      </c>
      <c r="J69" s="22">
        <f>F69/G69</f>
        <v>0.98245614035087714</v>
      </c>
    </row>
    <row r="70" spans="1:10" ht="15.75" x14ac:dyDescent="0.2">
      <c r="A70" s="4" t="s">
        <v>65</v>
      </c>
      <c r="B70" s="4" t="s">
        <v>60</v>
      </c>
      <c r="C70" s="4" t="s">
        <v>20</v>
      </c>
      <c r="D70" s="27">
        <v>57</v>
      </c>
      <c r="E70" s="27">
        <v>0</v>
      </c>
      <c r="F70" s="5">
        <f t="shared" si="12"/>
        <v>57</v>
      </c>
      <c r="G70" s="5">
        <v>57</v>
      </c>
      <c r="H70" s="5">
        <f>G70-F70</f>
        <v>0</v>
      </c>
      <c r="I70" s="22">
        <f>H70/G70</f>
        <v>0</v>
      </c>
      <c r="J70" s="22">
        <f>F70/G70</f>
        <v>1</v>
      </c>
    </row>
    <row r="71" spans="1:10" ht="15.75" x14ac:dyDescent="0.2">
      <c r="A71" s="4" t="s">
        <v>65</v>
      </c>
      <c r="B71" s="4" t="s">
        <v>61</v>
      </c>
      <c r="C71" s="4" t="s">
        <v>22</v>
      </c>
      <c r="D71" s="26">
        <v>54</v>
      </c>
      <c r="E71" s="26">
        <v>0</v>
      </c>
      <c r="F71" s="5">
        <f t="shared" si="12"/>
        <v>54</v>
      </c>
      <c r="G71" s="5">
        <v>57</v>
      </c>
      <c r="H71" s="5">
        <f>G71-F71</f>
        <v>3</v>
      </c>
      <c r="I71" s="22">
        <f>H71/G71</f>
        <v>5.2631578947368418E-2</v>
      </c>
      <c r="J71" s="22">
        <f>F71/G71</f>
        <v>0.94736842105263153</v>
      </c>
    </row>
    <row r="72" spans="1:10" ht="15.75" x14ac:dyDescent="0.2">
      <c r="A72" s="4" t="s">
        <v>65</v>
      </c>
      <c r="B72" s="4" t="s">
        <v>62</v>
      </c>
      <c r="C72" s="4" t="s">
        <v>10</v>
      </c>
      <c r="D72" s="20">
        <v>55</v>
      </c>
      <c r="E72" s="20">
        <v>0</v>
      </c>
      <c r="F72" s="6">
        <f>SUM(D72:E72)</f>
        <v>55</v>
      </c>
      <c r="G72" s="6">
        <v>57</v>
      </c>
      <c r="H72" s="6">
        <f>G72-F72</f>
        <v>2</v>
      </c>
      <c r="I72" s="25">
        <f>H72/G72</f>
        <v>3.5087719298245612E-2</v>
      </c>
      <c r="J72" s="25">
        <f>F72/G72</f>
        <v>0.96491228070175439</v>
      </c>
    </row>
    <row r="73" spans="1:10" x14ac:dyDescent="0.2">
      <c r="A73" s="7" t="s">
        <v>46</v>
      </c>
      <c r="B73" s="7"/>
      <c r="C73" s="8"/>
      <c r="D73" s="9">
        <f>SUM(D42:D72)</f>
        <v>1698</v>
      </c>
      <c r="E73" s="9">
        <f>SUM(E42:E72)</f>
        <v>0</v>
      </c>
      <c r="F73" s="9">
        <f>SUM(F42:F72)</f>
        <v>1698</v>
      </c>
      <c r="G73" s="9">
        <f>SUM(G42:G72)</f>
        <v>1767</v>
      </c>
      <c r="H73" s="9">
        <f>SUM(H42:H72)</f>
        <v>69</v>
      </c>
      <c r="I73" s="9"/>
      <c r="J73" s="9"/>
    </row>
    <row r="74" spans="1:10" x14ac:dyDescent="0.2">
      <c r="A74" s="7" t="s">
        <v>44</v>
      </c>
      <c r="B74" s="7"/>
      <c r="C74" s="8"/>
      <c r="D74" s="10">
        <f>D73/31</f>
        <v>54.774193548387096</v>
      </c>
      <c r="E74" s="10">
        <f>E73/31</f>
        <v>0</v>
      </c>
      <c r="F74" s="10">
        <f>F73/31</f>
        <v>54.774193548387096</v>
      </c>
      <c r="G74" s="10">
        <f>G73/31</f>
        <v>57</v>
      </c>
      <c r="H74" s="10">
        <f>H73/31</f>
        <v>2.225806451612903</v>
      </c>
      <c r="I74" s="11">
        <f>H74/G74</f>
        <v>3.9049235993208822E-2</v>
      </c>
      <c r="J74" s="11">
        <f>F74/G74</f>
        <v>0.96095076400679114</v>
      </c>
    </row>
    <row r="75" spans="1:10" x14ac:dyDescent="0.2">
      <c r="A75" s="16"/>
      <c r="B75" s="16"/>
      <c r="C75" s="16"/>
      <c r="D75" s="16"/>
      <c r="E75" s="16"/>
      <c r="F75" s="16"/>
      <c r="G75" s="16"/>
      <c r="H75" s="16"/>
      <c r="I75" s="16"/>
    </row>
    <row r="76" spans="1:10" ht="13.5" thickBot="1" x14ac:dyDescent="0.25">
      <c r="A76" s="18" t="s">
        <v>47</v>
      </c>
      <c r="B76" s="18"/>
      <c r="C76" s="18"/>
      <c r="D76" s="18"/>
      <c r="E76" s="18"/>
      <c r="F76" s="18"/>
      <c r="G76" s="18"/>
      <c r="H76" s="18"/>
      <c r="I76" s="18"/>
      <c r="J76" s="18"/>
    </row>
    <row r="77" spans="1:10" ht="21" customHeight="1" thickBot="1" x14ac:dyDescent="0.25">
      <c r="A77" s="12" t="s">
        <v>1</v>
      </c>
      <c r="B77" s="2"/>
      <c r="C77" s="2"/>
      <c r="D77" s="3" t="s">
        <v>2</v>
      </c>
      <c r="E77" s="3" t="s">
        <v>3</v>
      </c>
      <c r="F77" s="3" t="s">
        <v>4</v>
      </c>
      <c r="G77" s="3" t="s">
        <v>5</v>
      </c>
      <c r="H77" s="3" t="s">
        <v>6</v>
      </c>
      <c r="I77" s="3" t="s">
        <v>7</v>
      </c>
      <c r="J77" s="3" t="s">
        <v>8</v>
      </c>
    </row>
    <row r="78" spans="1:10" ht="15.75" x14ac:dyDescent="0.2">
      <c r="A78" s="4" t="s">
        <v>65</v>
      </c>
      <c r="B78" s="4" t="s">
        <v>9</v>
      </c>
      <c r="C78" s="4" t="s">
        <v>20</v>
      </c>
      <c r="D78" s="29">
        <v>120</v>
      </c>
      <c r="E78" s="29">
        <v>71</v>
      </c>
      <c r="F78" s="5">
        <f>SUM(D78:E78)</f>
        <v>191</v>
      </c>
      <c r="G78" s="5">
        <v>200</v>
      </c>
      <c r="H78" s="5">
        <f t="shared" ref="H78:H104" si="13">G78-F78</f>
        <v>9</v>
      </c>
      <c r="I78" s="22">
        <f t="shared" ref="I78:I104" si="14">H78/G78</f>
        <v>4.4999999999999998E-2</v>
      </c>
      <c r="J78" s="22">
        <f t="shared" ref="J78:J104" si="15">F78/G78</f>
        <v>0.95499999999999996</v>
      </c>
    </row>
    <row r="79" spans="1:10" ht="15.75" x14ac:dyDescent="0.2">
      <c r="A79" s="4" t="s">
        <v>65</v>
      </c>
      <c r="B79" s="4" t="s">
        <v>11</v>
      </c>
      <c r="C79" s="4" t="s">
        <v>22</v>
      </c>
      <c r="D79" s="28">
        <v>116</v>
      </c>
      <c r="E79" s="28">
        <v>70</v>
      </c>
      <c r="F79" s="5">
        <f t="shared" ref="F79:F107" si="16">SUM(D79:E79)</f>
        <v>186</v>
      </c>
      <c r="G79" s="5">
        <v>200</v>
      </c>
      <c r="H79" s="5">
        <f t="shared" si="13"/>
        <v>14</v>
      </c>
      <c r="I79" s="22">
        <f t="shared" si="14"/>
        <v>7.0000000000000007E-2</v>
      </c>
      <c r="J79" s="22">
        <f t="shared" si="15"/>
        <v>0.93</v>
      </c>
    </row>
    <row r="80" spans="1:10" ht="15.75" x14ac:dyDescent="0.2">
      <c r="A80" s="4" t="s">
        <v>65</v>
      </c>
      <c r="B80" s="4" t="s">
        <v>13</v>
      </c>
      <c r="C80" s="4" t="s">
        <v>10</v>
      </c>
      <c r="D80" s="29">
        <v>121</v>
      </c>
      <c r="E80" s="29">
        <v>72</v>
      </c>
      <c r="F80" s="5">
        <f t="shared" si="16"/>
        <v>193</v>
      </c>
      <c r="G80" s="5">
        <v>200</v>
      </c>
      <c r="H80" s="5">
        <f t="shared" si="13"/>
        <v>7</v>
      </c>
      <c r="I80" s="22">
        <f t="shared" si="14"/>
        <v>3.5000000000000003E-2</v>
      </c>
      <c r="J80" s="22">
        <f t="shared" si="15"/>
        <v>0.96499999999999997</v>
      </c>
    </row>
    <row r="81" spans="1:10" ht="15.75" x14ac:dyDescent="0.2">
      <c r="A81" s="4" t="s">
        <v>65</v>
      </c>
      <c r="B81" s="4" t="s">
        <v>15</v>
      </c>
      <c r="C81" s="4" t="s">
        <v>12</v>
      </c>
      <c r="D81" s="28">
        <v>113</v>
      </c>
      <c r="E81" s="28">
        <v>65</v>
      </c>
      <c r="F81" s="5">
        <f t="shared" si="16"/>
        <v>178</v>
      </c>
      <c r="G81" s="5">
        <v>200</v>
      </c>
      <c r="H81" s="5">
        <f>G81-F81</f>
        <v>22</v>
      </c>
      <c r="I81" s="22">
        <f>H81/G81</f>
        <v>0.11</v>
      </c>
      <c r="J81" s="22">
        <f>F81/G81</f>
        <v>0.89</v>
      </c>
    </row>
    <row r="82" spans="1:10" ht="15.75" x14ac:dyDescent="0.2">
      <c r="A82" s="4" t="s">
        <v>65</v>
      </c>
      <c r="B82" s="4" t="s">
        <v>17</v>
      </c>
      <c r="C82" s="4" t="s">
        <v>14</v>
      </c>
      <c r="D82" s="29">
        <v>116</v>
      </c>
      <c r="E82" s="29">
        <v>70</v>
      </c>
      <c r="F82" s="5">
        <f t="shared" si="16"/>
        <v>186</v>
      </c>
      <c r="G82" s="5">
        <v>200</v>
      </c>
      <c r="H82" s="5">
        <f t="shared" si="13"/>
        <v>14</v>
      </c>
      <c r="I82" s="22">
        <f t="shared" si="14"/>
        <v>7.0000000000000007E-2</v>
      </c>
      <c r="J82" s="22">
        <f t="shared" si="15"/>
        <v>0.93</v>
      </c>
    </row>
    <row r="83" spans="1:10" ht="15.75" x14ac:dyDescent="0.2">
      <c r="A83" s="4" t="s">
        <v>65</v>
      </c>
      <c r="B83" s="4" t="s">
        <v>19</v>
      </c>
      <c r="C83" s="4" t="s">
        <v>16</v>
      </c>
      <c r="D83" s="28">
        <v>115</v>
      </c>
      <c r="E83" s="28">
        <v>65</v>
      </c>
      <c r="F83" s="5">
        <f t="shared" si="16"/>
        <v>180</v>
      </c>
      <c r="G83" s="5">
        <v>200</v>
      </c>
      <c r="H83" s="5">
        <f>G83-F83</f>
        <v>20</v>
      </c>
      <c r="I83" s="22">
        <f>H83/G83</f>
        <v>0.1</v>
      </c>
      <c r="J83" s="22">
        <f>F83/G83</f>
        <v>0.9</v>
      </c>
    </row>
    <row r="84" spans="1:10" ht="15.75" x14ac:dyDescent="0.2">
      <c r="A84" s="4" t="s">
        <v>65</v>
      </c>
      <c r="B84" s="4" t="s">
        <v>21</v>
      </c>
      <c r="C84" s="4" t="s">
        <v>18</v>
      </c>
      <c r="D84" s="29">
        <v>120</v>
      </c>
      <c r="E84" s="29">
        <v>69</v>
      </c>
      <c r="F84" s="5">
        <f t="shared" si="16"/>
        <v>189</v>
      </c>
      <c r="G84" s="5">
        <v>200</v>
      </c>
      <c r="H84" s="5">
        <f t="shared" si="13"/>
        <v>11</v>
      </c>
      <c r="I84" s="22">
        <f t="shared" si="14"/>
        <v>5.5E-2</v>
      </c>
      <c r="J84" s="22">
        <f t="shared" si="15"/>
        <v>0.94499999999999995</v>
      </c>
    </row>
    <row r="85" spans="1:10" ht="15.75" x14ac:dyDescent="0.2">
      <c r="A85" s="4" t="s">
        <v>65</v>
      </c>
      <c r="B85" s="4" t="s">
        <v>23</v>
      </c>
      <c r="C85" s="4" t="s">
        <v>20</v>
      </c>
      <c r="D85" s="28">
        <v>125</v>
      </c>
      <c r="E85" s="28">
        <v>73</v>
      </c>
      <c r="F85" s="5">
        <f t="shared" si="16"/>
        <v>198</v>
      </c>
      <c r="G85" s="5">
        <v>200</v>
      </c>
      <c r="H85" s="5">
        <f t="shared" si="13"/>
        <v>2</v>
      </c>
      <c r="I85" s="22">
        <f t="shared" si="14"/>
        <v>0.01</v>
      </c>
      <c r="J85" s="22">
        <f t="shared" si="15"/>
        <v>0.99</v>
      </c>
    </row>
    <row r="86" spans="1:10" ht="15.75" x14ac:dyDescent="0.2">
      <c r="A86" s="4" t="s">
        <v>65</v>
      </c>
      <c r="B86" s="4" t="s">
        <v>24</v>
      </c>
      <c r="C86" s="4" t="s">
        <v>22</v>
      </c>
      <c r="D86" s="29">
        <v>122</v>
      </c>
      <c r="E86" s="29">
        <v>71</v>
      </c>
      <c r="F86" s="5">
        <f t="shared" si="16"/>
        <v>193</v>
      </c>
      <c r="G86" s="5">
        <v>200</v>
      </c>
      <c r="H86" s="5">
        <f t="shared" si="13"/>
        <v>7</v>
      </c>
      <c r="I86" s="22">
        <f t="shared" si="14"/>
        <v>3.5000000000000003E-2</v>
      </c>
      <c r="J86" s="22">
        <f t="shared" si="15"/>
        <v>0.96499999999999997</v>
      </c>
    </row>
    <row r="87" spans="1:10" ht="15.75" x14ac:dyDescent="0.2">
      <c r="A87" s="4" t="s">
        <v>65</v>
      </c>
      <c r="B87" s="4" t="s">
        <v>25</v>
      </c>
      <c r="C87" s="4" t="s">
        <v>10</v>
      </c>
      <c r="D87" s="28">
        <v>122</v>
      </c>
      <c r="E87" s="28">
        <v>74</v>
      </c>
      <c r="F87" s="5">
        <f t="shared" si="16"/>
        <v>196</v>
      </c>
      <c r="G87" s="5">
        <v>200</v>
      </c>
      <c r="H87" s="5">
        <f t="shared" si="13"/>
        <v>4</v>
      </c>
      <c r="I87" s="22">
        <f t="shared" si="14"/>
        <v>0.02</v>
      </c>
      <c r="J87" s="22">
        <f t="shared" si="15"/>
        <v>0.98</v>
      </c>
    </row>
    <row r="88" spans="1:10" ht="15.75" x14ac:dyDescent="0.2">
      <c r="A88" s="4" t="s">
        <v>65</v>
      </c>
      <c r="B88" s="4" t="s">
        <v>26</v>
      </c>
      <c r="C88" s="4" t="s">
        <v>12</v>
      </c>
      <c r="D88" s="29">
        <v>124</v>
      </c>
      <c r="E88" s="29">
        <v>72</v>
      </c>
      <c r="F88" s="5">
        <f t="shared" si="16"/>
        <v>196</v>
      </c>
      <c r="G88" s="5">
        <v>200</v>
      </c>
      <c r="H88" s="5">
        <f t="shared" si="13"/>
        <v>4</v>
      </c>
      <c r="I88" s="22">
        <f t="shared" si="14"/>
        <v>0.02</v>
      </c>
      <c r="J88" s="22">
        <f t="shared" si="15"/>
        <v>0.98</v>
      </c>
    </row>
    <row r="89" spans="1:10" ht="15.75" x14ac:dyDescent="0.2">
      <c r="A89" s="4" t="s">
        <v>65</v>
      </c>
      <c r="B89" s="4" t="s">
        <v>27</v>
      </c>
      <c r="C89" s="4" t="s">
        <v>14</v>
      </c>
      <c r="D89" s="28">
        <v>124</v>
      </c>
      <c r="E89" s="28">
        <v>74</v>
      </c>
      <c r="F89" s="5">
        <f t="shared" si="16"/>
        <v>198</v>
      </c>
      <c r="G89" s="5">
        <v>200</v>
      </c>
      <c r="H89" s="5">
        <f t="shared" si="13"/>
        <v>2</v>
      </c>
      <c r="I89" s="22">
        <f t="shared" si="14"/>
        <v>0.01</v>
      </c>
      <c r="J89" s="22">
        <f t="shared" si="15"/>
        <v>0.99</v>
      </c>
    </row>
    <row r="90" spans="1:10" ht="15.75" x14ac:dyDescent="0.2">
      <c r="A90" s="4" t="s">
        <v>65</v>
      </c>
      <c r="B90" s="4" t="s">
        <v>28</v>
      </c>
      <c r="C90" s="4" t="s">
        <v>16</v>
      </c>
      <c r="D90" s="29">
        <v>125</v>
      </c>
      <c r="E90" s="29">
        <v>73</v>
      </c>
      <c r="F90" s="5">
        <f t="shared" si="16"/>
        <v>198</v>
      </c>
      <c r="G90" s="5">
        <v>200</v>
      </c>
      <c r="H90" s="5">
        <f t="shared" si="13"/>
        <v>2</v>
      </c>
      <c r="I90" s="22">
        <f t="shared" si="14"/>
        <v>0.01</v>
      </c>
      <c r="J90" s="22">
        <f t="shared" si="15"/>
        <v>0.99</v>
      </c>
    </row>
    <row r="91" spans="1:10" ht="15.75" x14ac:dyDescent="0.2">
      <c r="A91" s="4" t="s">
        <v>65</v>
      </c>
      <c r="B91" s="4" t="s">
        <v>29</v>
      </c>
      <c r="C91" s="4" t="s">
        <v>18</v>
      </c>
      <c r="D91" s="28">
        <v>123</v>
      </c>
      <c r="E91" s="28">
        <v>72</v>
      </c>
      <c r="F91" s="5">
        <f t="shared" si="16"/>
        <v>195</v>
      </c>
      <c r="G91" s="5">
        <v>200</v>
      </c>
      <c r="H91" s="5">
        <f t="shared" si="13"/>
        <v>5</v>
      </c>
      <c r="I91" s="22">
        <f t="shared" si="14"/>
        <v>2.5000000000000001E-2</v>
      </c>
      <c r="J91" s="22">
        <f t="shared" si="15"/>
        <v>0.97499999999999998</v>
      </c>
    </row>
    <row r="92" spans="1:10" ht="15.75" x14ac:dyDescent="0.2">
      <c r="A92" s="4" t="s">
        <v>65</v>
      </c>
      <c r="B92" s="4" t="s">
        <v>30</v>
      </c>
      <c r="C92" s="4" t="s">
        <v>20</v>
      </c>
      <c r="D92" s="29">
        <v>124</v>
      </c>
      <c r="E92" s="29">
        <v>74</v>
      </c>
      <c r="F92" s="5">
        <f t="shared" si="16"/>
        <v>198</v>
      </c>
      <c r="G92" s="5">
        <v>200</v>
      </c>
      <c r="H92" s="5">
        <f t="shared" si="13"/>
        <v>2</v>
      </c>
      <c r="I92" s="22">
        <f t="shared" si="14"/>
        <v>0.01</v>
      </c>
      <c r="J92" s="22">
        <f t="shared" si="15"/>
        <v>0.99</v>
      </c>
    </row>
    <row r="93" spans="1:10" ht="15.75" x14ac:dyDescent="0.2">
      <c r="A93" s="4" t="s">
        <v>65</v>
      </c>
      <c r="B93" s="4" t="s">
        <v>31</v>
      </c>
      <c r="C93" s="4" t="s">
        <v>22</v>
      </c>
      <c r="D93" s="28">
        <v>124</v>
      </c>
      <c r="E93" s="28">
        <v>73</v>
      </c>
      <c r="F93" s="5">
        <f t="shared" si="16"/>
        <v>197</v>
      </c>
      <c r="G93" s="5">
        <v>200</v>
      </c>
      <c r="H93" s="5">
        <f t="shared" si="13"/>
        <v>3</v>
      </c>
      <c r="I93" s="22">
        <f t="shared" si="14"/>
        <v>1.4999999999999999E-2</v>
      </c>
      <c r="J93" s="22">
        <f t="shared" si="15"/>
        <v>0.98499999999999999</v>
      </c>
    </row>
    <row r="94" spans="1:10" ht="15.75" x14ac:dyDescent="0.2">
      <c r="A94" s="4" t="s">
        <v>65</v>
      </c>
      <c r="B94" s="4" t="s">
        <v>32</v>
      </c>
      <c r="C94" s="4" t="s">
        <v>10</v>
      </c>
      <c r="D94" s="29">
        <v>125</v>
      </c>
      <c r="E94" s="29">
        <v>74</v>
      </c>
      <c r="F94" s="5">
        <f t="shared" si="16"/>
        <v>199</v>
      </c>
      <c r="G94" s="5">
        <v>200</v>
      </c>
      <c r="H94" s="5">
        <f>G94-F94</f>
        <v>1</v>
      </c>
      <c r="I94" s="22">
        <f>H94/G94</f>
        <v>5.0000000000000001E-3</v>
      </c>
      <c r="J94" s="22">
        <f t="shared" si="15"/>
        <v>0.995</v>
      </c>
    </row>
    <row r="95" spans="1:10" ht="15.75" x14ac:dyDescent="0.2">
      <c r="A95" s="4" t="s">
        <v>65</v>
      </c>
      <c r="B95" s="4" t="s">
        <v>33</v>
      </c>
      <c r="C95" s="4" t="s">
        <v>12</v>
      </c>
      <c r="D95" s="28">
        <v>126</v>
      </c>
      <c r="E95" s="28">
        <v>74</v>
      </c>
      <c r="F95" s="5">
        <f t="shared" si="16"/>
        <v>200</v>
      </c>
      <c r="G95" s="5">
        <v>200</v>
      </c>
      <c r="H95" s="5">
        <f t="shared" si="13"/>
        <v>0</v>
      </c>
      <c r="I95" s="22">
        <f t="shared" si="14"/>
        <v>0</v>
      </c>
      <c r="J95" s="22">
        <f t="shared" si="15"/>
        <v>1</v>
      </c>
    </row>
    <row r="96" spans="1:10" ht="15.75" x14ac:dyDescent="0.2">
      <c r="A96" s="4" t="s">
        <v>65</v>
      </c>
      <c r="B96" s="4" t="s">
        <v>34</v>
      </c>
      <c r="C96" s="4" t="s">
        <v>14</v>
      </c>
      <c r="D96" s="29">
        <v>122</v>
      </c>
      <c r="E96" s="29">
        <v>73</v>
      </c>
      <c r="F96" s="5">
        <f t="shared" si="16"/>
        <v>195</v>
      </c>
      <c r="G96" s="5">
        <v>200</v>
      </c>
      <c r="H96" s="5">
        <f t="shared" si="13"/>
        <v>5</v>
      </c>
      <c r="I96" s="22">
        <f t="shared" si="14"/>
        <v>2.5000000000000001E-2</v>
      </c>
      <c r="J96" s="22">
        <f t="shared" si="15"/>
        <v>0.97499999999999998</v>
      </c>
    </row>
    <row r="97" spans="1:10" ht="15.75" x14ac:dyDescent="0.2">
      <c r="A97" s="4" t="s">
        <v>65</v>
      </c>
      <c r="B97" s="4" t="s">
        <v>35</v>
      </c>
      <c r="C97" s="4" t="s">
        <v>16</v>
      </c>
      <c r="D97" s="28">
        <v>124</v>
      </c>
      <c r="E97" s="28">
        <v>73</v>
      </c>
      <c r="F97" s="5">
        <f t="shared" si="16"/>
        <v>197</v>
      </c>
      <c r="G97" s="5">
        <v>200</v>
      </c>
      <c r="H97" s="5">
        <f t="shared" si="13"/>
        <v>3</v>
      </c>
      <c r="I97" s="22">
        <f t="shared" si="14"/>
        <v>1.4999999999999999E-2</v>
      </c>
      <c r="J97" s="22">
        <f t="shared" si="15"/>
        <v>0.98499999999999999</v>
      </c>
    </row>
    <row r="98" spans="1:10" ht="15.75" x14ac:dyDescent="0.2">
      <c r="A98" s="4" t="s">
        <v>65</v>
      </c>
      <c r="B98" s="4" t="s">
        <v>36</v>
      </c>
      <c r="C98" s="4" t="s">
        <v>18</v>
      </c>
      <c r="D98" s="29">
        <v>125</v>
      </c>
      <c r="E98" s="29">
        <v>73</v>
      </c>
      <c r="F98" s="5">
        <f t="shared" si="16"/>
        <v>198</v>
      </c>
      <c r="G98" s="5">
        <v>200</v>
      </c>
      <c r="H98" s="5">
        <f t="shared" si="13"/>
        <v>2</v>
      </c>
      <c r="I98" s="22">
        <f t="shared" si="14"/>
        <v>0.01</v>
      </c>
      <c r="J98" s="22">
        <f t="shared" si="15"/>
        <v>0.99</v>
      </c>
    </row>
    <row r="99" spans="1:10" ht="15.75" x14ac:dyDescent="0.2">
      <c r="A99" s="4" t="s">
        <v>65</v>
      </c>
      <c r="B99" s="4" t="s">
        <v>37</v>
      </c>
      <c r="C99" s="4" t="s">
        <v>20</v>
      </c>
      <c r="D99" s="28">
        <v>124</v>
      </c>
      <c r="E99" s="28">
        <v>74</v>
      </c>
      <c r="F99" s="5">
        <f t="shared" si="16"/>
        <v>198</v>
      </c>
      <c r="G99" s="5">
        <v>200</v>
      </c>
      <c r="H99" s="5">
        <f t="shared" si="13"/>
        <v>2</v>
      </c>
      <c r="I99" s="22">
        <f t="shared" si="14"/>
        <v>0.01</v>
      </c>
      <c r="J99" s="22">
        <f t="shared" si="15"/>
        <v>0.99</v>
      </c>
    </row>
    <row r="100" spans="1:10" ht="15.75" x14ac:dyDescent="0.2">
      <c r="A100" s="4" t="s">
        <v>65</v>
      </c>
      <c r="B100" s="4" t="s">
        <v>38</v>
      </c>
      <c r="C100" s="4" t="s">
        <v>22</v>
      </c>
      <c r="D100" s="29">
        <v>126</v>
      </c>
      <c r="E100" s="29">
        <v>72</v>
      </c>
      <c r="F100" s="5">
        <f t="shared" si="16"/>
        <v>198</v>
      </c>
      <c r="G100" s="5">
        <v>200</v>
      </c>
      <c r="H100" s="5">
        <f t="shared" si="13"/>
        <v>2</v>
      </c>
      <c r="I100" s="22">
        <f t="shared" si="14"/>
        <v>0.01</v>
      </c>
      <c r="J100" s="22">
        <f t="shared" si="15"/>
        <v>0.99</v>
      </c>
    </row>
    <row r="101" spans="1:10" ht="15.75" x14ac:dyDescent="0.2">
      <c r="A101" s="4" t="s">
        <v>65</v>
      </c>
      <c r="B101" s="4" t="s">
        <v>39</v>
      </c>
      <c r="C101" s="4" t="s">
        <v>10</v>
      </c>
      <c r="D101" s="28">
        <v>123</v>
      </c>
      <c r="E101" s="28">
        <v>74</v>
      </c>
      <c r="F101" s="5">
        <f t="shared" si="16"/>
        <v>197</v>
      </c>
      <c r="G101" s="5">
        <v>200</v>
      </c>
      <c r="H101" s="5">
        <f t="shared" si="13"/>
        <v>3</v>
      </c>
      <c r="I101" s="22">
        <f t="shared" si="14"/>
        <v>1.4999999999999999E-2</v>
      </c>
      <c r="J101" s="22">
        <f t="shared" si="15"/>
        <v>0.98499999999999999</v>
      </c>
    </row>
    <row r="102" spans="1:10" ht="15.75" x14ac:dyDescent="0.2">
      <c r="A102" s="4" t="s">
        <v>65</v>
      </c>
      <c r="B102" s="4" t="s">
        <v>40</v>
      </c>
      <c r="C102" s="4" t="s">
        <v>12</v>
      </c>
      <c r="D102" s="29">
        <v>124</v>
      </c>
      <c r="E102" s="29">
        <v>73</v>
      </c>
      <c r="F102" s="5">
        <f t="shared" si="16"/>
        <v>197</v>
      </c>
      <c r="G102" s="5">
        <v>200</v>
      </c>
      <c r="H102" s="5">
        <f t="shared" si="13"/>
        <v>3</v>
      </c>
      <c r="I102" s="22">
        <f t="shared" si="14"/>
        <v>1.4999999999999999E-2</v>
      </c>
      <c r="J102" s="22">
        <f t="shared" si="15"/>
        <v>0.98499999999999999</v>
      </c>
    </row>
    <row r="103" spans="1:10" ht="15.75" x14ac:dyDescent="0.2">
      <c r="A103" s="4" t="s">
        <v>65</v>
      </c>
      <c r="B103" s="4" t="s">
        <v>41</v>
      </c>
      <c r="C103" s="4" t="s">
        <v>14</v>
      </c>
      <c r="D103" s="28">
        <v>121</v>
      </c>
      <c r="E103" s="28">
        <v>72</v>
      </c>
      <c r="F103" s="5">
        <f t="shared" si="16"/>
        <v>193</v>
      </c>
      <c r="G103" s="5">
        <v>200</v>
      </c>
      <c r="H103" s="5">
        <f t="shared" si="13"/>
        <v>7</v>
      </c>
      <c r="I103" s="22">
        <f t="shared" si="14"/>
        <v>3.5000000000000003E-2</v>
      </c>
      <c r="J103" s="22">
        <f t="shared" si="15"/>
        <v>0.96499999999999997</v>
      </c>
    </row>
    <row r="104" spans="1:10" ht="15.75" x14ac:dyDescent="0.2">
      <c r="A104" s="4" t="s">
        <v>65</v>
      </c>
      <c r="B104" s="4" t="s">
        <v>42</v>
      </c>
      <c r="C104" s="4" t="s">
        <v>16</v>
      </c>
      <c r="D104" s="29">
        <v>125</v>
      </c>
      <c r="E104" s="29">
        <v>73</v>
      </c>
      <c r="F104" s="5">
        <f t="shared" si="16"/>
        <v>198</v>
      </c>
      <c r="G104" s="5">
        <v>200</v>
      </c>
      <c r="H104" s="5">
        <f t="shared" si="13"/>
        <v>2</v>
      </c>
      <c r="I104" s="22">
        <f t="shared" si="14"/>
        <v>0.01</v>
      </c>
      <c r="J104" s="22">
        <f t="shared" si="15"/>
        <v>0.99</v>
      </c>
    </row>
    <row r="105" spans="1:10" ht="15.75" x14ac:dyDescent="0.2">
      <c r="A105" s="4" t="s">
        <v>65</v>
      </c>
      <c r="B105" s="4" t="s">
        <v>43</v>
      </c>
      <c r="C105" s="4" t="s">
        <v>18</v>
      </c>
      <c r="D105" s="28">
        <v>126</v>
      </c>
      <c r="E105" s="28">
        <v>73</v>
      </c>
      <c r="F105" s="5">
        <f t="shared" si="16"/>
        <v>199</v>
      </c>
      <c r="G105" s="5">
        <v>200</v>
      </c>
      <c r="H105" s="5">
        <f>G105-F105</f>
        <v>1</v>
      </c>
      <c r="I105" s="22">
        <f>H105/G105</f>
        <v>5.0000000000000001E-3</v>
      </c>
      <c r="J105" s="22">
        <f>F105/G105</f>
        <v>0.995</v>
      </c>
    </row>
    <row r="106" spans="1:10" ht="15.75" x14ac:dyDescent="0.2">
      <c r="A106" s="4" t="s">
        <v>65</v>
      </c>
      <c r="B106" s="4" t="s">
        <v>60</v>
      </c>
      <c r="C106" s="4" t="s">
        <v>20</v>
      </c>
      <c r="D106" s="29">
        <v>126</v>
      </c>
      <c r="E106" s="29">
        <v>73</v>
      </c>
      <c r="F106" s="5">
        <f t="shared" si="16"/>
        <v>199</v>
      </c>
      <c r="G106" s="5">
        <v>200</v>
      </c>
      <c r="H106" s="5">
        <f>G106-F106</f>
        <v>1</v>
      </c>
      <c r="I106" s="22">
        <f>H106/G106</f>
        <v>5.0000000000000001E-3</v>
      </c>
      <c r="J106" s="22">
        <f>F106/G106</f>
        <v>0.995</v>
      </c>
    </row>
    <row r="107" spans="1:10" ht="15.75" x14ac:dyDescent="0.2">
      <c r="A107" s="4" t="s">
        <v>65</v>
      </c>
      <c r="B107" s="4" t="s">
        <v>61</v>
      </c>
      <c r="C107" s="4" t="s">
        <v>22</v>
      </c>
      <c r="D107" s="28">
        <v>124</v>
      </c>
      <c r="E107" s="28">
        <v>70</v>
      </c>
      <c r="F107" s="5">
        <f t="shared" si="16"/>
        <v>194</v>
      </c>
      <c r="G107" s="5">
        <v>200</v>
      </c>
      <c r="H107" s="5">
        <f>G107-F107</f>
        <v>6</v>
      </c>
      <c r="I107" s="22">
        <f>H107/G107</f>
        <v>0.03</v>
      </c>
      <c r="J107" s="22">
        <f>F107/G107</f>
        <v>0.97</v>
      </c>
    </row>
    <row r="108" spans="1:10" ht="15.75" x14ac:dyDescent="0.2">
      <c r="A108" s="4" t="s">
        <v>65</v>
      </c>
      <c r="B108" s="4" t="s">
        <v>62</v>
      </c>
      <c r="C108" s="4" t="s">
        <v>10</v>
      </c>
      <c r="D108" s="20">
        <v>125</v>
      </c>
      <c r="E108" s="20">
        <v>72</v>
      </c>
      <c r="F108" s="6">
        <f>SUM(D108:E108)</f>
        <v>197</v>
      </c>
      <c r="G108" s="6">
        <v>200</v>
      </c>
      <c r="H108" s="6">
        <f>G108-F108</f>
        <v>3</v>
      </c>
      <c r="I108" s="25">
        <f>H108/G108</f>
        <v>1.4999999999999999E-2</v>
      </c>
      <c r="J108" s="25">
        <f>F108/G108</f>
        <v>0.98499999999999999</v>
      </c>
    </row>
    <row r="109" spans="1:10" x14ac:dyDescent="0.2">
      <c r="A109" s="7" t="s">
        <v>48</v>
      </c>
      <c r="B109" s="7"/>
      <c r="C109" s="8"/>
      <c r="D109" s="9">
        <f>SUM(D78:D108)</f>
        <v>3800</v>
      </c>
      <c r="E109" s="9">
        <f>SUM(E78:E108)</f>
        <v>2231</v>
      </c>
      <c r="F109" s="9">
        <f>SUM(F78:F108)</f>
        <v>6031</v>
      </c>
      <c r="G109" s="9">
        <f>SUM(G78:G108)</f>
        <v>6200</v>
      </c>
      <c r="H109" s="9">
        <f>SUM(H78:H108)</f>
        <v>169</v>
      </c>
      <c r="I109" s="9"/>
      <c r="J109" s="9"/>
    </row>
    <row r="110" spans="1:10" x14ac:dyDescent="0.2">
      <c r="A110" s="7" t="s">
        <v>44</v>
      </c>
      <c r="B110" s="7"/>
      <c r="C110" s="8"/>
      <c r="D110" s="10">
        <f>D109/31</f>
        <v>122.58064516129032</v>
      </c>
      <c r="E110" s="10">
        <f>E109/31</f>
        <v>71.967741935483872</v>
      </c>
      <c r="F110" s="10">
        <f>F109/31</f>
        <v>194.54838709677421</v>
      </c>
      <c r="G110" s="10">
        <f>G109/31</f>
        <v>200</v>
      </c>
      <c r="H110" s="10">
        <f>H109/31</f>
        <v>5.4516129032258061</v>
      </c>
      <c r="I110" s="11">
        <f>H110/G110</f>
        <v>2.725806451612903E-2</v>
      </c>
      <c r="J110" s="11">
        <f>F110/G110</f>
        <v>0.972741935483871</v>
      </c>
    </row>
    <row r="111" spans="1:10" x14ac:dyDescent="0.2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10" ht="13.5" thickBot="1" x14ac:dyDescent="0.25">
      <c r="A112" s="18" t="s">
        <v>49</v>
      </c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ht="21" customHeight="1" thickBot="1" x14ac:dyDescent="0.25">
      <c r="A113" s="12" t="s">
        <v>1</v>
      </c>
      <c r="B113" s="2"/>
      <c r="C113" s="2"/>
      <c r="D113" s="3" t="s">
        <v>2</v>
      </c>
      <c r="E113" s="3" t="s">
        <v>3</v>
      </c>
      <c r="F113" s="3" t="s">
        <v>4</v>
      </c>
      <c r="G113" s="3" t="s">
        <v>5</v>
      </c>
      <c r="H113" s="3" t="s">
        <v>6</v>
      </c>
      <c r="I113" s="3" t="s">
        <v>7</v>
      </c>
      <c r="J113" s="3" t="s">
        <v>8</v>
      </c>
    </row>
    <row r="114" spans="1:10" ht="15.75" x14ac:dyDescent="0.2">
      <c r="A114" s="4" t="s">
        <v>65</v>
      </c>
      <c r="B114" s="4" t="s">
        <v>9</v>
      </c>
      <c r="C114" s="4" t="s">
        <v>20</v>
      </c>
      <c r="D114" s="30">
        <v>24</v>
      </c>
      <c r="E114" s="30">
        <v>0</v>
      </c>
      <c r="F114" s="5">
        <f>SUM(D114:E114)</f>
        <v>24</v>
      </c>
      <c r="G114" s="5">
        <v>30</v>
      </c>
      <c r="H114" s="5">
        <f t="shared" ref="H114:H140" si="17">G114-F114</f>
        <v>6</v>
      </c>
      <c r="I114" s="22">
        <f t="shared" ref="I114:I140" si="18">H114/G114</f>
        <v>0.2</v>
      </c>
      <c r="J114" s="22">
        <f t="shared" ref="J114:J140" si="19">F114/G114</f>
        <v>0.8</v>
      </c>
    </row>
    <row r="115" spans="1:10" ht="15.75" x14ac:dyDescent="0.2">
      <c r="A115" s="4" t="s">
        <v>65</v>
      </c>
      <c r="B115" s="4" t="s">
        <v>11</v>
      </c>
      <c r="C115" s="4" t="s">
        <v>22</v>
      </c>
      <c r="D115" s="31">
        <v>30</v>
      </c>
      <c r="E115" s="31">
        <v>0</v>
      </c>
      <c r="F115" s="5">
        <f t="shared" ref="F115:F143" si="20">SUM(D115:E115)</f>
        <v>30</v>
      </c>
      <c r="G115" s="5">
        <v>30</v>
      </c>
      <c r="H115" s="5">
        <f t="shared" si="17"/>
        <v>0</v>
      </c>
      <c r="I115" s="22">
        <f t="shared" si="18"/>
        <v>0</v>
      </c>
      <c r="J115" s="22">
        <f t="shared" si="19"/>
        <v>1</v>
      </c>
    </row>
    <row r="116" spans="1:10" ht="15.75" x14ac:dyDescent="0.2">
      <c r="A116" s="4" t="s">
        <v>65</v>
      </c>
      <c r="B116" s="4" t="s">
        <v>13</v>
      </c>
      <c r="C116" s="4" t="s">
        <v>10</v>
      </c>
      <c r="D116" s="30">
        <v>29</v>
      </c>
      <c r="E116" s="30">
        <v>0</v>
      </c>
      <c r="F116" s="5">
        <f t="shared" si="20"/>
        <v>29</v>
      </c>
      <c r="G116" s="5">
        <v>30</v>
      </c>
      <c r="H116" s="5">
        <f t="shared" si="17"/>
        <v>1</v>
      </c>
      <c r="I116" s="22">
        <f t="shared" si="18"/>
        <v>3.3333333333333333E-2</v>
      </c>
      <c r="J116" s="22">
        <f t="shared" si="19"/>
        <v>0.96666666666666667</v>
      </c>
    </row>
    <row r="117" spans="1:10" ht="15.75" x14ac:dyDescent="0.2">
      <c r="A117" s="4" t="s">
        <v>65</v>
      </c>
      <c r="B117" s="4" t="s">
        <v>15</v>
      </c>
      <c r="C117" s="4" t="s">
        <v>12</v>
      </c>
      <c r="D117" s="31">
        <v>27</v>
      </c>
      <c r="E117" s="31">
        <v>0</v>
      </c>
      <c r="F117" s="5">
        <f t="shared" si="20"/>
        <v>27</v>
      </c>
      <c r="G117" s="5">
        <v>30</v>
      </c>
      <c r="H117" s="5">
        <f t="shared" si="17"/>
        <v>3</v>
      </c>
      <c r="I117" s="22">
        <f t="shared" si="18"/>
        <v>0.1</v>
      </c>
      <c r="J117" s="22">
        <f t="shared" si="19"/>
        <v>0.9</v>
      </c>
    </row>
    <row r="118" spans="1:10" ht="15.75" x14ac:dyDescent="0.2">
      <c r="A118" s="4" t="s">
        <v>65</v>
      </c>
      <c r="B118" s="4" t="s">
        <v>17</v>
      </c>
      <c r="C118" s="4" t="s">
        <v>14</v>
      </c>
      <c r="D118" s="30">
        <v>30</v>
      </c>
      <c r="E118" s="30">
        <v>0</v>
      </c>
      <c r="F118" s="5">
        <f t="shared" si="20"/>
        <v>30</v>
      </c>
      <c r="G118" s="5">
        <v>30</v>
      </c>
      <c r="H118" s="5">
        <f>G118-F118</f>
        <v>0</v>
      </c>
      <c r="I118" s="22">
        <f>H118/G118</f>
        <v>0</v>
      </c>
      <c r="J118" s="22">
        <f>F118/G118</f>
        <v>1</v>
      </c>
    </row>
    <row r="119" spans="1:10" ht="15.75" x14ac:dyDescent="0.2">
      <c r="A119" s="4" t="s">
        <v>65</v>
      </c>
      <c r="B119" s="4" t="s">
        <v>19</v>
      </c>
      <c r="C119" s="4" t="s">
        <v>16</v>
      </c>
      <c r="D119" s="31">
        <v>27</v>
      </c>
      <c r="E119" s="31">
        <v>0</v>
      </c>
      <c r="F119" s="5">
        <f t="shared" si="20"/>
        <v>27</v>
      </c>
      <c r="G119" s="5">
        <v>30</v>
      </c>
      <c r="H119" s="5">
        <f t="shared" si="17"/>
        <v>3</v>
      </c>
      <c r="I119" s="22">
        <f t="shared" si="18"/>
        <v>0.1</v>
      </c>
      <c r="J119" s="22">
        <f t="shared" si="19"/>
        <v>0.9</v>
      </c>
    </row>
    <row r="120" spans="1:10" ht="15.75" x14ac:dyDescent="0.2">
      <c r="A120" s="4" t="s">
        <v>65</v>
      </c>
      <c r="B120" s="4" t="s">
        <v>21</v>
      </c>
      <c r="C120" s="4" t="s">
        <v>18</v>
      </c>
      <c r="D120" s="30">
        <v>29</v>
      </c>
      <c r="E120" s="30">
        <v>0</v>
      </c>
      <c r="F120" s="5">
        <f t="shared" si="20"/>
        <v>29</v>
      </c>
      <c r="G120" s="5">
        <v>30</v>
      </c>
      <c r="H120" s="5">
        <f>G120-F120</f>
        <v>1</v>
      </c>
      <c r="I120" s="22">
        <f>H120/G120</f>
        <v>3.3333333333333333E-2</v>
      </c>
      <c r="J120" s="22">
        <f>F120/G120</f>
        <v>0.96666666666666667</v>
      </c>
    </row>
    <row r="121" spans="1:10" ht="15.75" x14ac:dyDescent="0.2">
      <c r="A121" s="4" t="s">
        <v>65</v>
      </c>
      <c r="B121" s="4" t="s">
        <v>23</v>
      </c>
      <c r="C121" s="4" t="s">
        <v>20</v>
      </c>
      <c r="D121" s="31">
        <v>30</v>
      </c>
      <c r="E121" s="31">
        <v>0</v>
      </c>
      <c r="F121" s="5">
        <f t="shared" si="20"/>
        <v>30</v>
      </c>
      <c r="G121" s="5">
        <v>30</v>
      </c>
      <c r="H121" s="5">
        <f t="shared" si="17"/>
        <v>0</v>
      </c>
      <c r="I121" s="22">
        <f t="shared" si="18"/>
        <v>0</v>
      </c>
      <c r="J121" s="22">
        <f t="shared" si="19"/>
        <v>1</v>
      </c>
    </row>
    <row r="122" spans="1:10" ht="15.75" x14ac:dyDescent="0.2">
      <c r="A122" s="4" t="s">
        <v>65</v>
      </c>
      <c r="B122" s="4" t="s">
        <v>24</v>
      </c>
      <c r="C122" s="4" t="s">
        <v>22</v>
      </c>
      <c r="D122" s="30">
        <v>30</v>
      </c>
      <c r="E122" s="30">
        <v>0</v>
      </c>
      <c r="F122" s="5">
        <f t="shared" si="20"/>
        <v>30</v>
      </c>
      <c r="G122" s="5">
        <v>30</v>
      </c>
      <c r="H122" s="5">
        <f t="shared" si="17"/>
        <v>0</v>
      </c>
      <c r="I122" s="22">
        <f t="shared" si="18"/>
        <v>0</v>
      </c>
      <c r="J122" s="22">
        <f t="shared" si="19"/>
        <v>1</v>
      </c>
    </row>
    <row r="123" spans="1:10" ht="15.75" x14ac:dyDescent="0.2">
      <c r="A123" s="4" t="s">
        <v>65</v>
      </c>
      <c r="B123" s="4" t="s">
        <v>25</v>
      </c>
      <c r="C123" s="4" t="s">
        <v>10</v>
      </c>
      <c r="D123" s="31">
        <v>30</v>
      </c>
      <c r="E123" s="31">
        <v>0</v>
      </c>
      <c r="F123" s="5">
        <f t="shared" si="20"/>
        <v>30</v>
      </c>
      <c r="G123" s="5">
        <v>30</v>
      </c>
      <c r="H123" s="5">
        <f t="shared" si="17"/>
        <v>0</v>
      </c>
      <c r="I123" s="22">
        <f t="shared" si="18"/>
        <v>0</v>
      </c>
      <c r="J123" s="22">
        <f t="shared" si="19"/>
        <v>1</v>
      </c>
    </row>
    <row r="124" spans="1:10" ht="15.75" x14ac:dyDescent="0.2">
      <c r="A124" s="4" t="s">
        <v>65</v>
      </c>
      <c r="B124" s="4" t="s">
        <v>26</v>
      </c>
      <c r="C124" s="4" t="s">
        <v>12</v>
      </c>
      <c r="D124" s="30">
        <v>30</v>
      </c>
      <c r="E124" s="30">
        <v>0</v>
      </c>
      <c r="F124" s="5">
        <f t="shared" si="20"/>
        <v>30</v>
      </c>
      <c r="G124" s="5">
        <v>30</v>
      </c>
      <c r="H124" s="5">
        <f t="shared" si="17"/>
        <v>0</v>
      </c>
      <c r="I124" s="22">
        <f t="shared" si="18"/>
        <v>0</v>
      </c>
      <c r="J124" s="22">
        <f t="shared" si="19"/>
        <v>1</v>
      </c>
    </row>
    <row r="125" spans="1:10" ht="15.75" x14ac:dyDescent="0.2">
      <c r="A125" s="4" t="s">
        <v>65</v>
      </c>
      <c r="B125" s="4" t="s">
        <v>27</v>
      </c>
      <c r="C125" s="4" t="s">
        <v>14</v>
      </c>
      <c r="D125" s="31">
        <v>30</v>
      </c>
      <c r="E125" s="31">
        <v>0</v>
      </c>
      <c r="F125" s="5">
        <f t="shared" si="20"/>
        <v>30</v>
      </c>
      <c r="G125" s="5">
        <v>30</v>
      </c>
      <c r="H125" s="5">
        <f t="shared" si="17"/>
        <v>0</v>
      </c>
      <c r="I125" s="22">
        <f t="shared" si="18"/>
        <v>0</v>
      </c>
      <c r="J125" s="22">
        <f t="shared" si="19"/>
        <v>1</v>
      </c>
    </row>
    <row r="126" spans="1:10" ht="15.75" x14ac:dyDescent="0.2">
      <c r="A126" s="4" t="s">
        <v>65</v>
      </c>
      <c r="B126" s="4" t="s">
        <v>28</v>
      </c>
      <c r="C126" s="4" t="s">
        <v>16</v>
      </c>
      <c r="D126" s="30">
        <v>30</v>
      </c>
      <c r="E126" s="30">
        <v>0</v>
      </c>
      <c r="F126" s="5">
        <f t="shared" si="20"/>
        <v>30</v>
      </c>
      <c r="G126" s="5">
        <v>30</v>
      </c>
      <c r="H126" s="5">
        <f t="shared" si="17"/>
        <v>0</v>
      </c>
      <c r="I126" s="22">
        <f t="shared" si="18"/>
        <v>0</v>
      </c>
      <c r="J126" s="22">
        <f t="shared" si="19"/>
        <v>1</v>
      </c>
    </row>
    <row r="127" spans="1:10" ht="15.75" x14ac:dyDescent="0.2">
      <c r="A127" s="4" t="s">
        <v>65</v>
      </c>
      <c r="B127" s="4" t="s">
        <v>29</v>
      </c>
      <c r="C127" s="4" t="s">
        <v>18</v>
      </c>
      <c r="D127" s="31">
        <v>29</v>
      </c>
      <c r="E127" s="31">
        <v>0</v>
      </c>
      <c r="F127" s="5">
        <f t="shared" si="20"/>
        <v>29</v>
      </c>
      <c r="G127" s="5">
        <v>30</v>
      </c>
      <c r="H127" s="5">
        <f t="shared" si="17"/>
        <v>1</v>
      </c>
      <c r="I127" s="22">
        <f t="shared" si="18"/>
        <v>3.3333333333333333E-2</v>
      </c>
      <c r="J127" s="22">
        <f t="shared" si="19"/>
        <v>0.96666666666666667</v>
      </c>
    </row>
    <row r="128" spans="1:10" ht="15.75" x14ac:dyDescent="0.2">
      <c r="A128" s="4" t="s">
        <v>65</v>
      </c>
      <c r="B128" s="4" t="s">
        <v>30</v>
      </c>
      <c r="C128" s="4" t="s">
        <v>20</v>
      </c>
      <c r="D128" s="30">
        <v>30</v>
      </c>
      <c r="E128" s="30">
        <v>0</v>
      </c>
      <c r="F128" s="5">
        <f t="shared" si="20"/>
        <v>30</v>
      </c>
      <c r="G128" s="5">
        <v>30</v>
      </c>
      <c r="H128" s="5">
        <f t="shared" si="17"/>
        <v>0</v>
      </c>
      <c r="I128" s="22">
        <f t="shared" si="18"/>
        <v>0</v>
      </c>
      <c r="J128" s="22">
        <f t="shared" si="19"/>
        <v>1</v>
      </c>
    </row>
    <row r="129" spans="1:10" ht="15.75" x14ac:dyDescent="0.2">
      <c r="A129" s="4" t="s">
        <v>65</v>
      </c>
      <c r="B129" s="4" t="s">
        <v>31</v>
      </c>
      <c r="C129" s="4" t="s">
        <v>22</v>
      </c>
      <c r="D129" s="31">
        <v>30</v>
      </c>
      <c r="E129" s="31">
        <v>0</v>
      </c>
      <c r="F129" s="5">
        <f t="shared" si="20"/>
        <v>30</v>
      </c>
      <c r="G129" s="5">
        <v>30</v>
      </c>
      <c r="H129" s="5">
        <f t="shared" si="17"/>
        <v>0</v>
      </c>
      <c r="I129" s="22">
        <f t="shared" si="18"/>
        <v>0</v>
      </c>
      <c r="J129" s="22">
        <f t="shared" si="19"/>
        <v>1</v>
      </c>
    </row>
    <row r="130" spans="1:10" ht="15.75" x14ac:dyDescent="0.2">
      <c r="A130" s="4" t="s">
        <v>65</v>
      </c>
      <c r="B130" s="4" t="s">
        <v>32</v>
      </c>
      <c r="C130" s="4" t="s">
        <v>10</v>
      </c>
      <c r="D130" s="30">
        <v>30</v>
      </c>
      <c r="E130" s="30">
        <v>0</v>
      </c>
      <c r="F130" s="5">
        <f t="shared" si="20"/>
        <v>30</v>
      </c>
      <c r="G130" s="5">
        <v>30</v>
      </c>
      <c r="H130" s="5">
        <f t="shared" si="17"/>
        <v>0</v>
      </c>
      <c r="I130" s="22">
        <f t="shared" si="18"/>
        <v>0</v>
      </c>
      <c r="J130" s="22">
        <f t="shared" si="19"/>
        <v>1</v>
      </c>
    </row>
    <row r="131" spans="1:10" ht="15.75" x14ac:dyDescent="0.2">
      <c r="A131" s="4" t="s">
        <v>65</v>
      </c>
      <c r="B131" s="4" t="s">
        <v>33</v>
      </c>
      <c r="C131" s="4" t="s">
        <v>12</v>
      </c>
      <c r="D131" s="31">
        <v>30</v>
      </c>
      <c r="E131" s="31">
        <v>0</v>
      </c>
      <c r="F131" s="5">
        <f t="shared" si="20"/>
        <v>30</v>
      </c>
      <c r="G131" s="5">
        <v>30</v>
      </c>
      <c r="H131" s="5">
        <f t="shared" si="17"/>
        <v>0</v>
      </c>
      <c r="I131" s="22">
        <f t="shared" si="18"/>
        <v>0</v>
      </c>
      <c r="J131" s="22">
        <f t="shared" si="19"/>
        <v>1</v>
      </c>
    </row>
    <row r="132" spans="1:10" ht="15.75" x14ac:dyDescent="0.2">
      <c r="A132" s="4" t="s">
        <v>65</v>
      </c>
      <c r="B132" s="4" t="s">
        <v>34</v>
      </c>
      <c r="C132" s="4" t="s">
        <v>14</v>
      </c>
      <c r="D132" s="30">
        <v>30</v>
      </c>
      <c r="E132" s="30">
        <v>0</v>
      </c>
      <c r="F132" s="5">
        <f t="shared" si="20"/>
        <v>30</v>
      </c>
      <c r="G132" s="5">
        <v>30</v>
      </c>
      <c r="H132" s="5">
        <f t="shared" si="17"/>
        <v>0</v>
      </c>
      <c r="I132" s="22">
        <f t="shared" si="18"/>
        <v>0</v>
      </c>
      <c r="J132" s="22">
        <f t="shared" si="19"/>
        <v>1</v>
      </c>
    </row>
    <row r="133" spans="1:10" ht="15.75" x14ac:dyDescent="0.2">
      <c r="A133" s="4" t="s">
        <v>65</v>
      </c>
      <c r="B133" s="4" t="s">
        <v>35</v>
      </c>
      <c r="C133" s="4" t="s">
        <v>16</v>
      </c>
      <c r="D133" s="31">
        <v>29</v>
      </c>
      <c r="E133" s="31">
        <v>0</v>
      </c>
      <c r="F133" s="5">
        <f t="shared" si="20"/>
        <v>29</v>
      </c>
      <c r="G133" s="5">
        <v>30</v>
      </c>
      <c r="H133" s="5">
        <f t="shared" si="17"/>
        <v>1</v>
      </c>
      <c r="I133" s="22">
        <f t="shared" si="18"/>
        <v>3.3333333333333333E-2</v>
      </c>
      <c r="J133" s="22">
        <f t="shared" si="19"/>
        <v>0.96666666666666667</v>
      </c>
    </row>
    <row r="134" spans="1:10" ht="15.75" x14ac:dyDescent="0.2">
      <c r="A134" s="4" t="s">
        <v>65</v>
      </c>
      <c r="B134" s="4" t="s">
        <v>36</v>
      </c>
      <c r="C134" s="4" t="s">
        <v>18</v>
      </c>
      <c r="D134" s="30">
        <v>30</v>
      </c>
      <c r="E134" s="30">
        <v>0</v>
      </c>
      <c r="F134" s="5">
        <f t="shared" si="20"/>
        <v>30</v>
      </c>
      <c r="G134" s="5">
        <v>30</v>
      </c>
      <c r="H134" s="5">
        <f t="shared" si="17"/>
        <v>0</v>
      </c>
      <c r="I134" s="22">
        <f t="shared" si="18"/>
        <v>0</v>
      </c>
      <c r="J134" s="22">
        <f t="shared" si="19"/>
        <v>1</v>
      </c>
    </row>
    <row r="135" spans="1:10" ht="15.75" x14ac:dyDescent="0.2">
      <c r="A135" s="4" t="s">
        <v>65</v>
      </c>
      <c r="B135" s="4" t="s">
        <v>37</v>
      </c>
      <c r="C135" s="4" t="s">
        <v>20</v>
      </c>
      <c r="D135" s="31">
        <v>30</v>
      </c>
      <c r="E135" s="31">
        <v>0</v>
      </c>
      <c r="F135" s="5">
        <f t="shared" si="20"/>
        <v>30</v>
      </c>
      <c r="G135" s="5">
        <v>30</v>
      </c>
      <c r="H135" s="5">
        <f t="shared" si="17"/>
        <v>0</v>
      </c>
      <c r="I135" s="22">
        <f t="shared" si="18"/>
        <v>0</v>
      </c>
      <c r="J135" s="22">
        <f t="shared" si="19"/>
        <v>1</v>
      </c>
    </row>
    <row r="136" spans="1:10" ht="15.75" x14ac:dyDescent="0.2">
      <c r="A136" s="4" t="s">
        <v>65</v>
      </c>
      <c r="B136" s="4" t="s">
        <v>38</v>
      </c>
      <c r="C136" s="4" t="s">
        <v>22</v>
      </c>
      <c r="D136" s="30">
        <v>29</v>
      </c>
      <c r="E136" s="30">
        <v>0</v>
      </c>
      <c r="F136" s="5">
        <f t="shared" si="20"/>
        <v>29</v>
      </c>
      <c r="G136" s="5">
        <v>30</v>
      </c>
      <c r="H136" s="5">
        <f t="shared" si="17"/>
        <v>1</v>
      </c>
      <c r="I136" s="22">
        <f t="shared" si="18"/>
        <v>3.3333333333333333E-2</v>
      </c>
      <c r="J136" s="22">
        <f t="shared" si="19"/>
        <v>0.96666666666666667</v>
      </c>
    </row>
    <row r="137" spans="1:10" ht="15.75" x14ac:dyDescent="0.2">
      <c r="A137" s="4" t="s">
        <v>65</v>
      </c>
      <c r="B137" s="4" t="s">
        <v>39</v>
      </c>
      <c r="C137" s="4" t="s">
        <v>10</v>
      </c>
      <c r="D137" s="31">
        <v>30</v>
      </c>
      <c r="E137" s="31">
        <v>0</v>
      </c>
      <c r="F137" s="5">
        <f t="shared" si="20"/>
        <v>30</v>
      </c>
      <c r="G137" s="5">
        <v>30</v>
      </c>
      <c r="H137" s="5">
        <f t="shared" si="17"/>
        <v>0</v>
      </c>
      <c r="I137" s="22">
        <f t="shared" si="18"/>
        <v>0</v>
      </c>
      <c r="J137" s="22">
        <f t="shared" si="19"/>
        <v>1</v>
      </c>
    </row>
    <row r="138" spans="1:10" ht="15.75" x14ac:dyDescent="0.2">
      <c r="A138" s="4" t="s">
        <v>65</v>
      </c>
      <c r="B138" s="4" t="s">
        <v>40</v>
      </c>
      <c r="C138" s="4" t="s">
        <v>12</v>
      </c>
      <c r="D138" s="30">
        <v>30</v>
      </c>
      <c r="E138" s="30">
        <v>0</v>
      </c>
      <c r="F138" s="5">
        <f t="shared" si="20"/>
        <v>30</v>
      </c>
      <c r="G138" s="5">
        <v>30</v>
      </c>
      <c r="H138" s="5">
        <f t="shared" si="17"/>
        <v>0</v>
      </c>
      <c r="I138" s="22">
        <f t="shared" si="18"/>
        <v>0</v>
      </c>
      <c r="J138" s="22">
        <f t="shared" si="19"/>
        <v>1</v>
      </c>
    </row>
    <row r="139" spans="1:10" ht="15.75" x14ac:dyDescent="0.2">
      <c r="A139" s="4" t="s">
        <v>65</v>
      </c>
      <c r="B139" s="4" t="s">
        <v>41</v>
      </c>
      <c r="C139" s="4" t="s">
        <v>14</v>
      </c>
      <c r="D139" s="31">
        <v>30</v>
      </c>
      <c r="E139" s="31">
        <v>0</v>
      </c>
      <c r="F139" s="5">
        <f t="shared" si="20"/>
        <v>30</v>
      </c>
      <c r="G139" s="5">
        <v>30</v>
      </c>
      <c r="H139" s="5">
        <f t="shared" si="17"/>
        <v>0</v>
      </c>
      <c r="I139" s="22">
        <f t="shared" si="18"/>
        <v>0</v>
      </c>
      <c r="J139" s="22">
        <f t="shared" si="19"/>
        <v>1</v>
      </c>
    </row>
    <row r="140" spans="1:10" ht="15.75" x14ac:dyDescent="0.2">
      <c r="A140" s="4" t="s">
        <v>65</v>
      </c>
      <c r="B140" s="4" t="s">
        <v>42</v>
      </c>
      <c r="C140" s="4" t="s">
        <v>16</v>
      </c>
      <c r="D140" s="30">
        <v>29</v>
      </c>
      <c r="E140" s="30">
        <v>0</v>
      </c>
      <c r="F140" s="5">
        <f t="shared" si="20"/>
        <v>29</v>
      </c>
      <c r="G140" s="5">
        <v>30</v>
      </c>
      <c r="H140" s="5">
        <f t="shared" si="17"/>
        <v>1</v>
      </c>
      <c r="I140" s="22">
        <f t="shared" si="18"/>
        <v>3.3333333333333333E-2</v>
      </c>
      <c r="J140" s="22">
        <f t="shared" si="19"/>
        <v>0.96666666666666667</v>
      </c>
    </row>
    <row r="141" spans="1:10" ht="15.75" x14ac:dyDescent="0.2">
      <c r="A141" s="4" t="s">
        <v>65</v>
      </c>
      <c r="B141" s="4" t="s">
        <v>43</v>
      </c>
      <c r="C141" s="4" t="s">
        <v>18</v>
      </c>
      <c r="D141" s="31">
        <v>30</v>
      </c>
      <c r="E141" s="31">
        <v>0</v>
      </c>
      <c r="F141" s="5">
        <f t="shared" si="20"/>
        <v>30</v>
      </c>
      <c r="G141" s="5">
        <v>30</v>
      </c>
      <c r="H141" s="5">
        <f>G141-F141</f>
        <v>0</v>
      </c>
      <c r="I141" s="22">
        <f>H141/G141</f>
        <v>0</v>
      </c>
      <c r="J141" s="22">
        <f>F141/G141</f>
        <v>1</v>
      </c>
    </row>
    <row r="142" spans="1:10" ht="15.75" x14ac:dyDescent="0.2">
      <c r="A142" s="4" t="s">
        <v>65</v>
      </c>
      <c r="B142" s="4" t="s">
        <v>60</v>
      </c>
      <c r="C142" s="4" t="s">
        <v>20</v>
      </c>
      <c r="D142" s="30">
        <v>29</v>
      </c>
      <c r="E142" s="30">
        <v>0</v>
      </c>
      <c r="F142" s="5">
        <f t="shared" si="20"/>
        <v>29</v>
      </c>
      <c r="G142" s="5">
        <v>30</v>
      </c>
      <c r="H142" s="5">
        <f>G142-F142</f>
        <v>1</v>
      </c>
      <c r="I142" s="22">
        <f>H142/G142</f>
        <v>3.3333333333333333E-2</v>
      </c>
      <c r="J142" s="22">
        <f>F142/G142</f>
        <v>0.96666666666666667</v>
      </c>
    </row>
    <row r="143" spans="1:10" ht="15.75" x14ac:dyDescent="0.2">
      <c r="A143" s="4" t="s">
        <v>65</v>
      </c>
      <c r="B143" s="4" t="s">
        <v>61</v>
      </c>
      <c r="C143" s="4" t="s">
        <v>22</v>
      </c>
      <c r="D143" s="31">
        <v>30</v>
      </c>
      <c r="E143" s="31">
        <v>0</v>
      </c>
      <c r="F143" s="5">
        <f t="shared" si="20"/>
        <v>30</v>
      </c>
      <c r="G143" s="5">
        <v>30</v>
      </c>
      <c r="H143" s="5">
        <f>G143-F143</f>
        <v>0</v>
      </c>
      <c r="I143" s="22">
        <f>H143/G143</f>
        <v>0</v>
      </c>
      <c r="J143" s="22">
        <f>F143/G143</f>
        <v>1</v>
      </c>
    </row>
    <row r="144" spans="1:10" ht="15.75" x14ac:dyDescent="0.2">
      <c r="A144" s="4" t="s">
        <v>65</v>
      </c>
      <c r="B144" s="4" t="s">
        <v>62</v>
      </c>
      <c r="C144" s="4" t="s">
        <v>10</v>
      </c>
      <c r="D144" s="21">
        <v>29</v>
      </c>
      <c r="E144" s="21">
        <v>0</v>
      </c>
      <c r="F144" s="6">
        <f>SUM(D144:E144)</f>
        <v>29</v>
      </c>
      <c r="G144" s="6">
        <v>30</v>
      </c>
      <c r="H144" s="6">
        <f>G144-F144</f>
        <v>1</v>
      </c>
      <c r="I144" s="25">
        <f>H144/G144</f>
        <v>3.3333333333333333E-2</v>
      </c>
      <c r="J144" s="25">
        <f>F144/G144</f>
        <v>0.96666666666666667</v>
      </c>
    </row>
    <row r="145" spans="1:10" x14ac:dyDescent="0.2">
      <c r="A145" s="7" t="s">
        <v>50</v>
      </c>
      <c r="B145" s="7"/>
      <c r="C145" s="8"/>
      <c r="D145" s="9">
        <f>SUM(D114:D144)</f>
        <v>910</v>
      </c>
      <c r="E145" s="9">
        <f>SUM(E114:E144)</f>
        <v>0</v>
      </c>
      <c r="F145" s="9">
        <f>SUM(F114:F144)</f>
        <v>910</v>
      </c>
      <c r="G145" s="9">
        <f>SUM(G114:G144)</f>
        <v>930</v>
      </c>
      <c r="H145" s="9">
        <f>SUM(H114:H144)</f>
        <v>20</v>
      </c>
      <c r="I145" s="9"/>
      <c r="J145" s="9"/>
    </row>
    <row r="146" spans="1:10" x14ac:dyDescent="0.2">
      <c r="A146" s="7" t="s">
        <v>44</v>
      </c>
      <c r="B146" s="7"/>
      <c r="C146" s="8"/>
      <c r="D146" s="10">
        <f>D145/31</f>
        <v>29.35483870967742</v>
      </c>
      <c r="E146" s="10">
        <f>E145/31</f>
        <v>0</v>
      </c>
      <c r="F146" s="10">
        <f>F145/31</f>
        <v>29.35483870967742</v>
      </c>
      <c r="G146" s="10">
        <f>G145/31</f>
        <v>30</v>
      </c>
      <c r="H146" s="10">
        <f>H145/31</f>
        <v>0.64516129032258063</v>
      </c>
      <c r="I146" s="11">
        <f>H146/G146</f>
        <v>2.150537634408602E-2</v>
      </c>
      <c r="J146" s="11">
        <f>F146/G146</f>
        <v>0.978494623655914</v>
      </c>
    </row>
    <row r="147" spans="1:10" x14ac:dyDescent="0.2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10" ht="13.5" thickBot="1" x14ac:dyDescent="0.25">
      <c r="A148" s="18" t="s">
        <v>51</v>
      </c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ht="21" customHeight="1" thickBot="1" x14ac:dyDescent="0.25">
      <c r="A149" s="12" t="s">
        <v>1</v>
      </c>
      <c r="B149" s="2"/>
      <c r="C149" s="2"/>
      <c r="D149" s="3" t="s">
        <v>2</v>
      </c>
      <c r="E149" s="3" t="s">
        <v>3</v>
      </c>
      <c r="F149" s="3" t="s">
        <v>4</v>
      </c>
      <c r="G149" s="3" t="s">
        <v>5</v>
      </c>
      <c r="H149" s="3" t="s">
        <v>6</v>
      </c>
      <c r="I149" s="3" t="s">
        <v>7</v>
      </c>
      <c r="J149" s="3" t="s">
        <v>8</v>
      </c>
    </row>
    <row r="150" spans="1:10" ht="15.75" x14ac:dyDescent="0.2">
      <c r="A150" s="4" t="s">
        <v>65</v>
      </c>
      <c r="B150" s="4" t="s">
        <v>9</v>
      </c>
      <c r="C150" s="4" t="s">
        <v>20</v>
      </c>
      <c r="D150" s="33">
        <v>29</v>
      </c>
      <c r="E150" s="33">
        <v>11</v>
      </c>
      <c r="F150" s="5">
        <f>SUM(D150:E150)</f>
        <v>40</v>
      </c>
      <c r="G150" s="5">
        <v>40</v>
      </c>
      <c r="H150" s="5">
        <f t="shared" ref="H150:H176" si="21">G150-F150</f>
        <v>0</v>
      </c>
      <c r="I150" s="22">
        <f t="shared" ref="I150:I176" si="22">H150/G150</f>
        <v>0</v>
      </c>
      <c r="J150" s="22">
        <f t="shared" ref="J150:J176" si="23">F150/G150</f>
        <v>1</v>
      </c>
    </row>
    <row r="151" spans="1:10" ht="15.75" x14ac:dyDescent="0.2">
      <c r="A151" s="4" t="s">
        <v>65</v>
      </c>
      <c r="B151" s="4" t="s">
        <v>11</v>
      </c>
      <c r="C151" s="4" t="s">
        <v>22</v>
      </c>
      <c r="D151" s="32">
        <v>29</v>
      </c>
      <c r="E151" s="32">
        <v>11</v>
      </c>
      <c r="F151" s="5">
        <f t="shared" ref="F151:F179" si="24">SUM(D151:E151)</f>
        <v>40</v>
      </c>
      <c r="G151" s="5">
        <v>40</v>
      </c>
      <c r="H151" s="5">
        <f t="shared" si="21"/>
        <v>0</v>
      </c>
      <c r="I151" s="22">
        <f t="shared" si="22"/>
        <v>0</v>
      </c>
      <c r="J151" s="22">
        <f t="shared" si="23"/>
        <v>1</v>
      </c>
    </row>
    <row r="152" spans="1:10" ht="15.75" x14ac:dyDescent="0.2">
      <c r="A152" s="4" t="s">
        <v>65</v>
      </c>
      <c r="B152" s="4" t="s">
        <v>13</v>
      </c>
      <c r="C152" s="4" t="s">
        <v>10</v>
      </c>
      <c r="D152" s="33">
        <v>30</v>
      </c>
      <c r="E152" s="33">
        <v>10</v>
      </c>
      <c r="F152" s="5">
        <f t="shared" si="24"/>
        <v>40</v>
      </c>
      <c r="G152" s="5">
        <v>40</v>
      </c>
      <c r="H152" s="5">
        <f t="shared" si="21"/>
        <v>0</v>
      </c>
      <c r="I152" s="22">
        <f t="shared" si="22"/>
        <v>0</v>
      </c>
      <c r="J152" s="22">
        <f t="shared" si="23"/>
        <v>1</v>
      </c>
    </row>
    <row r="153" spans="1:10" ht="15.75" x14ac:dyDescent="0.2">
      <c r="A153" s="4" t="s">
        <v>65</v>
      </c>
      <c r="B153" s="4" t="s">
        <v>15</v>
      </c>
      <c r="C153" s="4" t="s">
        <v>12</v>
      </c>
      <c r="D153" s="32">
        <v>29</v>
      </c>
      <c r="E153" s="32">
        <v>10</v>
      </c>
      <c r="F153" s="5">
        <f t="shared" si="24"/>
        <v>39</v>
      </c>
      <c r="G153" s="5">
        <v>40</v>
      </c>
      <c r="H153" s="5">
        <f t="shared" si="21"/>
        <v>1</v>
      </c>
      <c r="I153" s="22">
        <f t="shared" si="22"/>
        <v>2.5000000000000001E-2</v>
      </c>
      <c r="J153" s="22">
        <f t="shared" si="23"/>
        <v>0.97499999999999998</v>
      </c>
    </row>
    <row r="154" spans="1:10" ht="15.75" x14ac:dyDescent="0.2">
      <c r="A154" s="4" t="s">
        <v>65</v>
      </c>
      <c r="B154" s="4" t="s">
        <v>17</v>
      </c>
      <c r="C154" s="4" t="s">
        <v>14</v>
      </c>
      <c r="D154" s="33">
        <v>29</v>
      </c>
      <c r="E154" s="33">
        <v>11</v>
      </c>
      <c r="F154" s="5">
        <f t="shared" si="24"/>
        <v>40</v>
      </c>
      <c r="G154" s="5">
        <v>40</v>
      </c>
      <c r="H154" s="5">
        <f t="shared" si="21"/>
        <v>0</v>
      </c>
      <c r="I154" s="22">
        <f t="shared" si="22"/>
        <v>0</v>
      </c>
      <c r="J154" s="22">
        <f t="shared" si="23"/>
        <v>1</v>
      </c>
    </row>
    <row r="155" spans="1:10" ht="15.75" x14ac:dyDescent="0.2">
      <c r="A155" s="4" t="s">
        <v>65</v>
      </c>
      <c r="B155" s="4" t="s">
        <v>19</v>
      </c>
      <c r="C155" s="4" t="s">
        <v>16</v>
      </c>
      <c r="D155" s="32">
        <v>28</v>
      </c>
      <c r="E155" s="32">
        <v>11</v>
      </c>
      <c r="F155" s="5">
        <f t="shared" si="24"/>
        <v>39</v>
      </c>
      <c r="G155" s="5">
        <v>40</v>
      </c>
      <c r="H155" s="5">
        <f>G155-F155</f>
        <v>1</v>
      </c>
      <c r="I155" s="22">
        <f>H155/G155</f>
        <v>2.5000000000000001E-2</v>
      </c>
      <c r="J155" s="22">
        <f>F155/G155</f>
        <v>0.97499999999999998</v>
      </c>
    </row>
    <row r="156" spans="1:10" ht="15.75" x14ac:dyDescent="0.2">
      <c r="A156" s="4" t="s">
        <v>65</v>
      </c>
      <c r="B156" s="4" t="s">
        <v>21</v>
      </c>
      <c r="C156" s="4" t="s">
        <v>18</v>
      </c>
      <c r="D156" s="33">
        <v>28</v>
      </c>
      <c r="E156" s="33">
        <v>11</v>
      </c>
      <c r="F156" s="5">
        <f t="shared" si="24"/>
        <v>39</v>
      </c>
      <c r="G156" s="5">
        <v>40</v>
      </c>
      <c r="H156" s="5">
        <f t="shared" si="21"/>
        <v>1</v>
      </c>
      <c r="I156" s="22">
        <f t="shared" si="22"/>
        <v>2.5000000000000001E-2</v>
      </c>
      <c r="J156" s="22">
        <f t="shared" si="23"/>
        <v>0.97499999999999998</v>
      </c>
    </row>
    <row r="157" spans="1:10" ht="15.75" x14ac:dyDescent="0.2">
      <c r="A157" s="4" t="s">
        <v>65</v>
      </c>
      <c r="B157" s="4" t="s">
        <v>23</v>
      </c>
      <c r="C157" s="4" t="s">
        <v>20</v>
      </c>
      <c r="D157" s="32">
        <v>29</v>
      </c>
      <c r="E157" s="32">
        <v>11</v>
      </c>
      <c r="F157" s="5">
        <f t="shared" si="24"/>
        <v>40</v>
      </c>
      <c r="G157" s="5">
        <v>40</v>
      </c>
      <c r="H157" s="5">
        <f t="shared" si="21"/>
        <v>0</v>
      </c>
      <c r="I157" s="22">
        <f t="shared" si="22"/>
        <v>0</v>
      </c>
      <c r="J157" s="22">
        <f t="shared" si="23"/>
        <v>1</v>
      </c>
    </row>
    <row r="158" spans="1:10" ht="15.75" x14ac:dyDescent="0.2">
      <c r="A158" s="4" t="s">
        <v>65</v>
      </c>
      <c r="B158" s="4" t="s">
        <v>24</v>
      </c>
      <c r="C158" s="4" t="s">
        <v>22</v>
      </c>
      <c r="D158" s="33">
        <v>29</v>
      </c>
      <c r="E158" s="33">
        <v>11</v>
      </c>
      <c r="F158" s="5">
        <f t="shared" si="24"/>
        <v>40</v>
      </c>
      <c r="G158" s="5">
        <v>40</v>
      </c>
      <c r="H158" s="5">
        <f t="shared" si="21"/>
        <v>0</v>
      </c>
      <c r="I158" s="22">
        <f t="shared" si="22"/>
        <v>0</v>
      </c>
      <c r="J158" s="22">
        <f t="shared" si="23"/>
        <v>1</v>
      </c>
    </row>
    <row r="159" spans="1:10" ht="15.75" x14ac:dyDescent="0.2">
      <c r="A159" s="4" t="s">
        <v>65</v>
      </c>
      <c r="B159" s="4" t="s">
        <v>25</v>
      </c>
      <c r="C159" s="4" t="s">
        <v>10</v>
      </c>
      <c r="D159" s="32">
        <v>27</v>
      </c>
      <c r="E159" s="32">
        <v>11</v>
      </c>
      <c r="F159" s="5">
        <f t="shared" si="24"/>
        <v>38</v>
      </c>
      <c r="G159" s="5">
        <v>40</v>
      </c>
      <c r="H159" s="5">
        <f>G159-F159</f>
        <v>2</v>
      </c>
      <c r="I159" s="22">
        <f>H159/G159</f>
        <v>0.05</v>
      </c>
      <c r="J159" s="22">
        <f>F159/G159</f>
        <v>0.95</v>
      </c>
    </row>
    <row r="160" spans="1:10" ht="15.75" x14ac:dyDescent="0.2">
      <c r="A160" s="4" t="s">
        <v>65</v>
      </c>
      <c r="B160" s="4" t="s">
        <v>26</v>
      </c>
      <c r="C160" s="4" t="s">
        <v>12</v>
      </c>
      <c r="D160" s="33">
        <v>30</v>
      </c>
      <c r="E160" s="33">
        <v>10</v>
      </c>
      <c r="F160" s="5">
        <f t="shared" si="24"/>
        <v>40</v>
      </c>
      <c r="G160" s="5">
        <v>40</v>
      </c>
      <c r="H160" s="5">
        <f t="shared" si="21"/>
        <v>0</v>
      </c>
      <c r="I160" s="22">
        <f t="shared" si="22"/>
        <v>0</v>
      </c>
      <c r="J160" s="22">
        <f t="shared" si="23"/>
        <v>1</v>
      </c>
    </row>
    <row r="161" spans="1:10" ht="15.75" x14ac:dyDescent="0.2">
      <c r="A161" s="4" t="s">
        <v>65</v>
      </c>
      <c r="B161" s="4" t="s">
        <v>27</v>
      </c>
      <c r="C161" s="4" t="s">
        <v>14</v>
      </c>
      <c r="D161" s="32">
        <v>29</v>
      </c>
      <c r="E161" s="32">
        <v>9</v>
      </c>
      <c r="F161" s="5">
        <f t="shared" si="24"/>
        <v>38</v>
      </c>
      <c r="G161" s="5">
        <v>40</v>
      </c>
      <c r="H161" s="5">
        <f t="shared" si="21"/>
        <v>2</v>
      </c>
      <c r="I161" s="22">
        <f t="shared" si="22"/>
        <v>0.05</v>
      </c>
      <c r="J161" s="22">
        <f t="shared" si="23"/>
        <v>0.95</v>
      </c>
    </row>
    <row r="162" spans="1:10" ht="15.75" x14ac:dyDescent="0.2">
      <c r="A162" s="4" t="s">
        <v>65</v>
      </c>
      <c r="B162" s="4" t="s">
        <v>28</v>
      </c>
      <c r="C162" s="4" t="s">
        <v>16</v>
      </c>
      <c r="D162" s="33">
        <v>29</v>
      </c>
      <c r="E162" s="33">
        <v>9</v>
      </c>
      <c r="F162" s="5">
        <f t="shared" si="24"/>
        <v>38</v>
      </c>
      <c r="G162" s="5">
        <v>40</v>
      </c>
      <c r="H162" s="5">
        <f t="shared" si="21"/>
        <v>2</v>
      </c>
      <c r="I162" s="22">
        <f t="shared" si="22"/>
        <v>0.05</v>
      </c>
      <c r="J162" s="22">
        <f t="shared" si="23"/>
        <v>0.95</v>
      </c>
    </row>
    <row r="163" spans="1:10" ht="15.75" x14ac:dyDescent="0.2">
      <c r="A163" s="4" t="s">
        <v>65</v>
      </c>
      <c r="B163" s="4" t="s">
        <v>29</v>
      </c>
      <c r="C163" s="4" t="s">
        <v>18</v>
      </c>
      <c r="D163" s="32">
        <v>27</v>
      </c>
      <c r="E163" s="32">
        <v>9</v>
      </c>
      <c r="F163" s="5">
        <f t="shared" si="24"/>
        <v>36</v>
      </c>
      <c r="G163" s="5">
        <v>40</v>
      </c>
      <c r="H163" s="5">
        <f t="shared" si="21"/>
        <v>4</v>
      </c>
      <c r="I163" s="22">
        <f t="shared" si="22"/>
        <v>0.1</v>
      </c>
      <c r="J163" s="22">
        <f t="shared" si="23"/>
        <v>0.9</v>
      </c>
    </row>
    <row r="164" spans="1:10" ht="15.75" x14ac:dyDescent="0.2">
      <c r="A164" s="4" t="s">
        <v>65</v>
      </c>
      <c r="B164" s="4" t="s">
        <v>30</v>
      </c>
      <c r="C164" s="4" t="s">
        <v>20</v>
      </c>
      <c r="D164" s="33">
        <v>30</v>
      </c>
      <c r="E164" s="33">
        <v>9</v>
      </c>
      <c r="F164" s="5">
        <f t="shared" si="24"/>
        <v>39</v>
      </c>
      <c r="G164" s="5">
        <v>40</v>
      </c>
      <c r="H164" s="5">
        <f t="shared" si="21"/>
        <v>1</v>
      </c>
      <c r="I164" s="22">
        <f t="shared" si="22"/>
        <v>2.5000000000000001E-2</v>
      </c>
      <c r="J164" s="22">
        <f t="shared" si="23"/>
        <v>0.97499999999999998</v>
      </c>
    </row>
    <row r="165" spans="1:10" ht="15.75" x14ac:dyDescent="0.2">
      <c r="A165" s="4" t="s">
        <v>65</v>
      </c>
      <c r="B165" s="4" t="s">
        <v>31</v>
      </c>
      <c r="C165" s="4" t="s">
        <v>22</v>
      </c>
      <c r="D165" s="32">
        <v>30</v>
      </c>
      <c r="E165" s="32">
        <v>9</v>
      </c>
      <c r="F165" s="5">
        <f t="shared" si="24"/>
        <v>39</v>
      </c>
      <c r="G165" s="5">
        <v>40</v>
      </c>
      <c r="H165" s="5">
        <f t="shared" si="21"/>
        <v>1</v>
      </c>
      <c r="I165" s="22">
        <f t="shared" si="22"/>
        <v>2.5000000000000001E-2</v>
      </c>
      <c r="J165" s="22">
        <f t="shared" si="23"/>
        <v>0.97499999999999998</v>
      </c>
    </row>
    <row r="166" spans="1:10" ht="15.75" x14ac:dyDescent="0.2">
      <c r="A166" s="4" t="s">
        <v>65</v>
      </c>
      <c r="B166" s="4" t="s">
        <v>32</v>
      </c>
      <c r="C166" s="4" t="s">
        <v>10</v>
      </c>
      <c r="D166" s="33">
        <v>29</v>
      </c>
      <c r="E166" s="33">
        <v>10</v>
      </c>
      <c r="F166" s="5">
        <f t="shared" si="24"/>
        <v>39</v>
      </c>
      <c r="G166" s="5">
        <v>40</v>
      </c>
      <c r="H166" s="5">
        <f t="shared" si="21"/>
        <v>1</v>
      </c>
      <c r="I166" s="22">
        <f t="shared" si="22"/>
        <v>2.5000000000000001E-2</v>
      </c>
      <c r="J166" s="22">
        <f t="shared" si="23"/>
        <v>0.97499999999999998</v>
      </c>
    </row>
    <row r="167" spans="1:10" ht="15.75" x14ac:dyDescent="0.2">
      <c r="A167" s="4" t="s">
        <v>65</v>
      </c>
      <c r="B167" s="4" t="s">
        <v>33</v>
      </c>
      <c r="C167" s="4" t="s">
        <v>12</v>
      </c>
      <c r="D167" s="32">
        <v>29</v>
      </c>
      <c r="E167" s="32">
        <v>11</v>
      </c>
      <c r="F167" s="5">
        <f t="shared" si="24"/>
        <v>40</v>
      </c>
      <c r="G167" s="5">
        <v>40</v>
      </c>
      <c r="H167" s="5">
        <f t="shared" si="21"/>
        <v>0</v>
      </c>
      <c r="I167" s="22">
        <f t="shared" si="22"/>
        <v>0</v>
      </c>
      <c r="J167" s="22">
        <f t="shared" si="23"/>
        <v>1</v>
      </c>
    </row>
    <row r="168" spans="1:10" ht="15.75" x14ac:dyDescent="0.2">
      <c r="A168" s="4" t="s">
        <v>65</v>
      </c>
      <c r="B168" s="4" t="s">
        <v>34</v>
      </c>
      <c r="C168" s="4" t="s">
        <v>14</v>
      </c>
      <c r="D168" s="33">
        <v>29</v>
      </c>
      <c r="E168" s="33">
        <v>11</v>
      </c>
      <c r="F168" s="5">
        <f t="shared" si="24"/>
        <v>40</v>
      </c>
      <c r="G168" s="5">
        <v>40</v>
      </c>
      <c r="H168" s="5">
        <f t="shared" si="21"/>
        <v>0</v>
      </c>
      <c r="I168" s="22">
        <f t="shared" si="22"/>
        <v>0</v>
      </c>
      <c r="J168" s="22">
        <f t="shared" si="23"/>
        <v>1</v>
      </c>
    </row>
    <row r="169" spans="1:10" ht="15.75" x14ac:dyDescent="0.2">
      <c r="A169" s="4" t="s">
        <v>65</v>
      </c>
      <c r="B169" s="4" t="s">
        <v>35</v>
      </c>
      <c r="C169" s="4" t="s">
        <v>16</v>
      </c>
      <c r="D169" s="32">
        <v>29</v>
      </c>
      <c r="E169" s="32">
        <v>11</v>
      </c>
      <c r="F169" s="5">
        <f t="shared" si="24"/>
        <v>40</v>
      </c>
      <c r="G169" s="5">
        <v>40</v>
      </c>
      <c r="H169" s="5">
        <f t="shared" si="21"/>
        <v>0</v>
      </c>
      <c r="I169" s="22">
        <f t="shared" si="22"/>
        <v>0</v>
      </c>
      <c r="J169" s="22">
        <f t="shared" si="23"/>
        <v>1</v>
      </c>
    </row>
    <row r="170" spans="1:10" ht="15.75" x14ac:dyDescent="0.2">
      <c r="A170" s="4" t="s">
        <v>65</v>
      </c>
      <c r="B170" s="4" t="s">
        <v>36</v>
      </c>
      <c r="C170" s="4" t="s">
        <v>18</v>
      </c>
      <c r="D170" s="33">
        <v>29</v>
      </c>
      <c r="E170" s="33">
        <v>11</v>
      </c>
      <c r="F170" s="5">
        <f t="shared" si="24"/>
        <v>40</v>
      </c>
      <c r="G170" s="5">
        <v>40</v>
      </c>
      <c r="H170" s="5">
        <f t="shared" si="21"/>
        <v>0</v>
      </c>
      <c r="I170" s="22">
        <f t="shared" si="22"/>
        <v>0</v>
      </c>
      <c r="J170" s="22">
        <f t="shared" si="23"/>
        <v>1</v>
      </c>
    </row>
    <row r="171" spans="1:10" ht="15.75" x14ac:dyDescent="0.2">
      <c r="A171" s="4" t="s">
        <v>65</v>
      </c>
      <c r="B171" s="4" t="s">
        <v>37</v>
      </c>
      <c r="C171" s="4" t="s">
        <v>20</v>
      </c>
      <c r="D171" s="32">
        <v>31</v>
      </c>
      <c r="E171" s="32">
        <v>9</v>
      </c>
      <c r="F171" s="5">
        <f t="shared" si="24"/>
        <v>40</v>
      </c>
      <c r="G171" s="5">
        <v>40</v>
      </c>
      <c r="H171" s="5">
        <f t="shared" si="21"/>
        <v>0</v>
      </c>
      <c r="I171" s="22">
        <f t="shared" si="22"/>
        <v>0</v>
      </c>
      <c r="J171" s="22">
        <f t="shared" si="23"/>
        <v>1</v>
      </c>
    </row>
    <row r="172" spans="1:10" ht="15.75" x14ac:dyDescent="0.2">
      <c r="A172" s="4" t="s">
        <v>65</v>
      </c>
      <c r="B172" s="4" t="s">
        <v>38</v>
      </c>
      <c r="C172" s="4" t="s">
        <v>22</v>
      </c>
      <c r="D172" s="33">
        <v>30</v>
      </c>
      <c r="E172" s="33">
        <v>9</v>
      </c>
      <c r="F172" s="5">
        <f t="shared" si="24"/>
        <v>39</v>
      </c>
      <c r="G172" s="5">
        <v>40</v>
      </c>
      <c r="H172" s="5">
        <f t="shared" si="21"/>
        <v>1</v>
      </c>
      <c r="I172" s="22">
        <f t="shared" si="22"/>
        <v>2.5000000000000001E-2</v>
      </c>
      <c r="J172" s="22">
        <f t="shared" si="23"/>
        <v>0.97499999999999998</v>
      </c>
    </row>
    <row r="173" spans="1:10" ht="15.75" x14ac:dyDescent="0.2">
      <c r="A173" s="4" t="s">
        <v>65</v>
      </c>
      <c r="B173" s="4" t="s">
        <v>39</v>
      </c>
      <c r="C173" s="4" t="s">
        <v>10</v>
      </c>
      <c r="D173" s="32">
        <v>30</v>
      </c>
      <c r="E173" s="32">
        <v>10</v>
      </c>
      <c r="F173" s="5">
        <f t="shared" si="24"/>
        <v>40</v>
      </c>
      <c r="G173" s="5">
        <v>40</v>
      </c>
      <c r="H173" s="5">
        <f t="shared" si="21"/>
        <v>0</v>
      </c>
      <c r="I173" s="22">
        <f t="shared" si="22"/>
        <v>0</v>
      </c>
      <c r="J173" s="22">
        <f t="shared" si="23"/>
        <v>1</v>
      </c>
    </row>
    <row r="174" spans="1:10" ht="15.75" x14ac:dyDescent="0.2">
      <c r="A174" s="4" t="s">
        <v>65</v>
      </c>
      <c r="B174" s="4" t="s">
        <v>40</v>
      </c>
      <c r="C174" s="4" t="s">
        <v>12</v>
      </c>
      <c r="D174" s="33">
        <v>28</v>
      </c>
      <c r="E174" s="33">
        <v>9</v>
      </c>
      <c r="F174" s="5">
        <f t="shared" si="24"/>
        <v>37</v>
      </c>
      <c r="G174" s="5">
        <v>40</v>
      </c>
      <c r="H174" s="5">
        <f t="shared" si="21"/>
        <v>3</v>
      </c>
      <c r="I174" s="22">
        <f t="shared" si="22"/>
        <v>7.4999999999999997E-2</v>
      </c>
      <c r="J174" s="22">
        <f t="shared" si="23"/>
        <v>0.92500000000000004</v>
      </c>
    </row>
    <row r="175" spans="1:10" ht="15.75" x14ac:dyDescent="0.2">
      <c r="A175" s="4" t="s">
        <v>65</v>
      </c>
      <c r="B175" s="4" t="s">
        <v>41</v>
      </c>
      <c r="C175" s="4" t="s">
        <v>14</v>
      </c>
      <c r="D175" s="32">
        <v>31</v>
      </c>
      <c r="E175" s="32">
        <v>9</v>
      </c>
      <c r="F175" s="5">
        <f t="shared" si="24"/>
        <v>40</v>
      </c>
      <c r="G175" s="5">
        <v>40</v>
      </c>
      <c r="H175" s="5">
        <f t="shared" si="21"/>
        <v>0</v>
      </c>
      <c r="I175" s="22">
        <f t="shared" si="22"/>
        <v>0</v>
      </c>
      <c r="J175" s="22">
        <f t="shared" si="23"/>
        <v>1</v>
      </c>
    </row>
    <row r="176" spans="1:10" ht="15.75" x14ac:dyDescent="0.2">
      <c r="A176" s="4" t="s">
        <v>65</v>
      </c>
      <c r="B176" s="4" t="s">
        <v>42</v>
      </c>
      <c r="C176" s="4" t="s">
        <v>16</v>
      </c>
      <c r="D176" s="33">
        <v>29</v>
      </c>
      <c r="E176" s="33">
        <v>9</v>
      </c>
      <c r="F176" s="5">
        <f t="shared" si="24"/>
        <v>38</v>
      </c>
      <c r="G176" s="5">
        <v>40</v>
      </c>
      <c r="H176" s="5">
        <f t="shared" si="21"/>
        <v>2</v>
      </c>
      <c r="I176" s="22">
        <f t="shared" si="22"/>
        <v>0.05</v>
      </c>
      <c r="J176" s="22">
        <f t="shared" si="23"/>
        <v>0.95</v>
      </c>
    </row>
    <row r="177" spans="1:10" ht="15.75" x14ac:dyDescent="0.2">
      <c r="A177" s="4" t="s">
        <v>65</v>
      </c>
      <c r="B177" s="4" t="s">
        <v>43</v>
      </c>
      <c r="C177" s="4" t="s">
        <v>18</v>
      </c>
      <c r="D177" s="32">
        <v>29</v>
      </c>
      <c r="E177" s="32">
        <v>10</v>
      </c>
      <c r="F177" s="5">
        <f t="shared" si="24"/>
        <v>39</v>
      </c>
      <c r="G177" s="5">
        <v>40</v>
      </c>
      <c r="H177" s="5">
        <f>G177-F177</f>
        <v>1</v>
      </c>
      <c r="I177" s="22">
        <f>H177/G177</f>
        <v>2.5000000000000001E-2</v>
      </c>
      <c r="J177" s="22">
        <f>F177/G177</f>
        <v>0.97499999999999998</v>
      </c>
    </row>
    <row r="178" spans="1:10" ht="15.75" x14ac:dyDescent="0.2">
      <c r="A178" s="4" t="s">
        <v>65</v>
      </c>
      <c r="B178" s="4" t="s">
        <v>60</v>
      </c>
      <c r="C178" s="4" t="s">
        <v>20</v>
      </c>
      <c r="D178" s="33">
        <v>29</v>
      </c>
      <c r="E178" s="33">
        <v>11</v>
      </c>
      <c r="F178" s="5">
        <f t="shared" si="24"/>
        <v>40</v>
      </c>
      <c r="G178" s="5">
        <v>40</v>
      </c>
      <c r="H178" s="5">
        <f>G178-F178</f>
        <v>0</v>
      </c>
      <c r="I178" s="22">
        <f>H178/G178</f>
        <v>0</v>
      </c>
      <c r="J178" s="22">
        <f>F178/G178</f>
        <v>1</v>
      </c>
    </row>
    <row r="179" spans="1:10" ht="15.75" x14ac:dyDescent="0.2">
      <c r="A179" s="4" t="s">
        <v>65</v>
      </c>
      <c r="B179" s="4" t="s">
        <v>61</v>
      </c>
      <c r="C179" s="4" t="s">
        <v>22</v>
      </c>
      <c r="D179" s="32">
        <v>29</v>
      </c>
      <c r="E179" s="32">
        <v>11</v>
      </c>
      <c r="F179" s="5">
        <f t="shared" si="24"/>
        <v>40</v>
      </c>
      <c r="G179" s="5">
        <v>40</v>
      </c>
      <c r="H179" s="5">
        <f>G179-F179</f>
        <v>0</v>
      </c>
      <c r="I179" s="22">
        <f>H179/G179</f>
        <v>0</v>
      </c>
      <c r="J179" s="22">
        <f>F179/G179</f>
        <v>1</v>
      </c>
    </row>
    <row r="180" spans="1:10" ht="15.75" x14ac:dyDescent="0.2">
      <c r="A180" s="4" t="s">
        <v>65</v>
      </c>
      <c r="B180" s="4" t="s">
        <v>62</v>
      </c>
      <c r="C180" s="4" t="s">
        <v>10</v>
      </c>
      <c r="D180" s="33">
        <v>31</v>
      </c>
      <c r="E180" s="33">
        <v>9</v>
      </c>
      <c r="F180" s="6">
        <f>SUM(D180:E180)</f>
        <v>40</v>
      </c>
      <c r="G180" s="6">
        <v>40</v>
      </c>
      <c r="H180" s="6">
        <f>G180-F180</f>
        <v>0</v>
      </c>
      <c r="I180" s="25">
        <f>H180/G180</f>
        <v>0</v>
      </c>
      <c r="J180" s="25">
        <f>F180/G180</f>
        <v>1</v>
      </c>
    </row>
    <row r="181" spans="1:10" x14ac:dyDescent="0.2">
      <c r="A181" s="7" t="s">
        <v>52</v>
      </c>
      <c r="B181" s="7"/>
      <c r="C181" s="8"/>
      <c r="D181" s="9">
        <f>SUM(D150:D180)</f>
        <v>904</v>
      </c>
      <c r="E181" s="9">
        <f>SUM(E150:E180)</f>
        <v>313</v>
      </c>
      <c r="F181" s="9">
        <f>SUM(F150:F180)</f>
        <v>1217</v>
      </c>
      <c r="G181" s="9">
        <f>SUM(G150:G180)</f>
        <v>1240</v>
      </c>
      <c r="H181" s="9">
        <f>SUM(H150:H180)</f>
        <v>23</v>
      </c>
      <c r="I181" s="9"/>
      <c r="J181" s="9"/>
    </row>
    <row r="182" spans="1:10" x14ac:dyDescent="0.2">
      <c r="A182" s="7" t="s">
        <v>44</v>
      </c>
      <c r="B182" s="7"/>
      <c r="C182" s="8"/>
      <c r="D182" s="10">
        <f>D181/31</f>
        <v>29.161290322580644</v>
      </c>
      <c r="E182" s="10">
        <f>E181/31</f>
        <v>10.096774193548388</v>
      </c>
      <c r="F182" s="10">
        <f>F181/31</f>
        <v>39.258064516129032</v>
      </c>
      <c r="G182" s="10">
        <f>G181/31</f>
        <v>40</v>
      </c>
      <c r="H182" s="10">
        <f>H181/31</f>
        <v>0.74193548387096775</v>
      </c>
      <c r="I182" s="11">
        <f>H182/G182</f>
        <v>1.8548387096774192E-2</v>
      </c>
      <c r="J182" s="11">
        <f>F182/G182</f>
        <v>0.9814516129032258</v>
      </c>
    </row>
    <row r="183" spans="1:10" x14ac:dyDescent="0.2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10" ht="13.5" thickBot="1" x14ac:dyDescent="0.25">
      <c r="A184" s="18" t="s">
        <v>53</v>
      </c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ht="21" customHeight="1" thickBot="1" x14ac:dyDescent="0.25">
      <c r="A185" s="12" t="s">
        <v>1</v>
      </c>
      <c r="B185" s="2"/>
      <c r="C185" s="2"/>
      <c r="D185" s="3" t="s">
        <v>2</v>
      </c>
      <c r="E185" s="3" t="s">
        <v>3</v>
      </c>
      <c r="F185" s="3" t="s">
        <v>4</v>
      </c>
      <c r="G185" s="3" t="s">
        <v>5</v>
      </c>
      <c r="H185" s="3" t="s">
        <v>6</v>
      </c>
      <c r="I185" s="3" t="s">
        <v>7</v>
      </c>
      <c r="J185" s="3" t="s">
        <v>8</v>
      </c>
    </row>
    <row r="186" spans="1:10" ht="15.75" x14ac:dyDescent="0.2">
      <c r="A186" s="4" t="s">
        <v>65</v>
      </c>
      <c r="B186" s="4" t="s">
        <v>9</v>
      </c>
      <c r="C186" s="4" t="s">
        <v>20</v>
      </c>
      <c r="D186" s="34">
        <v>290</v>
      </c>
      <c r="E186" s="34">
        <v>45</v>
      </c>
      <c r="F186" s="5">
        <f>SUM(D186:E186)</f>
        <v>335</v>
      </c>
      <c r="G186" s="5">
        <v>340</v>
      </c>
      <c r="H186" s="5">
        <f t="shared" ref="H186:H212" si="25">G186-F186</f>
        <v>5</v>
      </c>
      <c r="I186" s="22">
        <f t="shared" ref="I186:I212" si="26">H186/G186</f>
        <v>1.4705882352941176E-2</v>
      </c>
      <c r="J186" s="22">
        <f t="shared" ref="J186:J212" si="27">F186/G186</f>
        <v>0.98529411764705888</v>
      </c>
    </row>
    <row r="187" spans="1:10" ht="15.75" x14ac:dyDescent="0.2">
      <c r="A187" s="4" t="s">
        <v>65</v>
      </c>
      <c r="B187" s="4" t="s">
        <v>11</v>
      </c>
      <c r="C187" s="4" t="s">
        <v>22</v>
      </c>
      <c r="D187" s="35">
        <v>288</v>
      </c>
      <c r="E187" s="35">
        <v>43</v>
      </c>
      <c r="F187" s="5">
        <f t="shared" ref="F187:F215" si="28">SUM(D187:E187)</f>
        <v>331</v>
      </c>
      <c r="G187" s="5">
        <v>340</v>
      </c>
      <c r="H187" s="5">
        <f t="shared" si="25"/>
        <v>9</v>
      </c>
      <c r="I187" s="22">
        <f t="shared" si="26"/>
        <v>2.6470588235294117E-2</v>
      </c>
      <c r="J187" s="22">
        <f t="shared" si="27"/>
        <v>0.97352941176470587</v>
      </c>
    </row>
    <row r="188" spans="1:10" ht="15.75" x14ac:dyDescent="0.2">
      <c r="A188" s="4" t="s">
        <v>65</v>
      </c>
      <c r="B188" s="4" t="s">
        <v>13</v>
      </c>
      <c r="C188" s="4" t="s">
        <v>10</v>
      </c>
      <c r="D188" s="34">
        <v>283</v>
      </c>
      <c r="E188" s="34">
        <v>45</v>
      </c>
      <c r="F188" s="5">
        <f t="shared" si="28"/>
        <v>328</v>
      </c>
      <c r="G188" s="5">
        <v>340</v>
      </c>
      <c r="H188" s="5">
        <f t="shared" si="25"/>
        <v>12</v>
      </c>
      <c r="I188" s="22">
        <f t="shared" si="26"/>
        <v>3.5294117647058823E-2</v>
      </c>
      <c r="J188" s="22">
        <f t="shared" si="27"/>
        <v>0.96470588235294119</v>
      </c>
    </row>
    <row r="189" spans="1:10" ht="15.75" x14ac:dyDescent="0.2">
      <c r="A189" s="4" t="s">
        <v>65</v>
      </c>
      <c r="B189" s="4" t="s">
        <v>15</v>
      </c>
      <c r="C189" s="4" t="s">
        <v>12</v>
      </c>
      <c r="D189" s="35">
        <v>287</v>
      </c>
      <c r="E189" s="35">
        <v>42</v>
      </c>
      <c r="F189" s="5">
        <f t="shared" si="28"/>
        <v>329</v>
      </c>
      <c r="G189" s="5">
        <v>340</v>
      </c>
      <c r="H189" s="5">
        <f>G189-F189</f>
        <v>11</v>
      </c>
      <c r="I189" s="22">
        <f>H189/G189</f>
        <v>3.2352941176470591E-2</v>
      </c>
      <c r="J189" s="22">
        <f>F189/G189</f>
        <v>0.96764705882352942</v>
      </c>
    </row>
    <row r="190" spans="1:10" ht="15.75" x14ac:dyDescent="0.2">
      <c r="A190" s="4" t="s">
        <v>65</v>
      </c>
      <c r="B190" s="4" t="s">
        <v>17</v>
      </c>
      <c r="C190" s="4" t="s">
        <v>14</v>
      </c>
      <c r="D190" s="34">
        <v>289</v>
      </c>
      <c r="E190" s="34">
        <v>44</v>
      </c>
      <c r="F190" s="5">
        <f t="shared" si="28"/>
        <v>333</v>
      </c>
      <c r="G190" s="5">
        <v>340</v>
      </c>
      <c r="H190" s="5">
        <f t="shared" si="25"/>
        <v>7</v>
      </c>
      <c r="I190" s="22">
        <f t="shared" si="26"/>
        <v>2.0588235294117647E-2</v>
      </c>
      <c r="J190" s="22">
        <f t="shared" si="27"/>
        <v>0.97941176470588232</v>
      </c>
    </row>
    <row r="191" spans="1:10" ht="15.75" x14ac:dyDescent="0.2">
      <c r="A191" s="4" t="s">
        <v>65</v>
      </c>
      <c r="B191" s="4" t="s">
        <v>19</v>
      </c>
      <c r="C191" s="4" t="s">
        <v>16</v>
      </c>
      <c r="D191" s="35">
        <v>291</v>
      </c>
      <c r="E191" s="35">
        <v>44</v>
      </c>
      <c r="F191" s="5">
        <f t="shared" si="28"/>
        <v>335</v>
      </c>
      <c r="G191" s="5">
        <v>340</v>
      </c>
      <c r="H191" s="5">
        <f t="shared" si="25"/>
        <v>5</v>
      </c>
      <c r="I191" s="22">
        <f t="shared" si="26"/>
        <v>1.4705882352941176E-2</v>
      </c>
      <c r="J191" s="22">
        <f t="shared" si="27"/>
        <v>0.98529411764705888</v>
      </c>
    </row>
    <row r="192" spans="1:10" ht="15.75" x14ac:dyDescent="0.2">
      <c r="A192" s="4" t="s">
        <v>65</v>
      </c>
      <c r="B192" s="4" t="s">
        <v>21</v>
      </c>
      <c r="C192" s="4" t="s">
        <v>18</v>
      </c>
      <c r="D192" s="34">
        <v>287</v>
      </c>
      <c r="E192" s="34">
        <v>45</v>
      </c>
      <c r="F192" s="5">
        <f t="shared" si="28"/>
        <v>332</v>
      </c>
      <c r="G192" s="5">
        <v>340</v>
      </c>
      <c r="H192" s="5">
        <f t="shared" si="25"/>
        <v>8</v>
      </c>
      <c r="I192" s="22">
        <f t="shared" si="26"/>
        <v>2.3529411764705882E-2</v>
      </c>
      <c r="J192" s="22">
        <f t="shared" si="27"/>
        <v>0.97647058823529409</v>
      </c>
    </row>
    <row r="193" spans="1:10" ht="15.75" x14ac:dyDescent="0.2">
      <c r="A193" s="4" t="s">
        <v>65</v>
      </c>
      <c r="B193" s="4" t="s">
        <v>23</v>
      </c>
      <c r="C193" s="4" t="s">
        <v>20</v>
      </c>
      <c r="D193" s="35">
        <v>291</v>
      </c>
      <c r="E193" s="35">
        <v>44</v>
      </c>
      <c r="F193" s="5">
        <f t="shared" si="28"/>
        <v>335</v>
      </c>
      <c r="G193" s="5">
        <v>340</v>
      </c>
      <c r="H193" s="5">
        <f t="shared" si="25"/>
        <v>5</v>
      </c>
      <c r="I193" s="22">
        <f t="shared" si="26"/>
        <v>1.4705882352941176E-2</v>
      </c>
      <c r="J193" s="22">
        <f t="shared" si="27"/>
        <v>0.98529411764705888</v>
      </c>
    </row>
    <row r="194" spans="1:10" ht="15.75" x14ac:dyDescent="0.2">
      <c r="A194" s="4" t="s">
        <v>65</v>
      </c>
      <c r="B194" s="4" t="s">
        <v>24</v>
      </c>
      <c r="C194" s="4" t="s">
        <v>22</v>
      </c>
      <c r="D194" s="34">
        <v>291</v>
      </c>
      <c r="E194" s="34">
        <v>44</v>
      </c>
      <c r="F194" s="5">
        <f t="shared" si="28"/>
        <v>335</v>
      </c>
      <c r="G194" s="5">
        <v>340</v>
      </c>
      <c r="H194" s="5">
        <f t="shared" si="25"/>
        <v>5</v>
      </c>
      <c r="I194" s="22">
        <f t="shared" si="26"/>
        <v>1.4705882352941176E-2</v>
      </c>
      <c r="J194" s="22">
        <f t="shared" si="27"/>
        <v>0.98529411764705888</v>
      </c>
    </row>
    <row r="195" spans="1:10" ht="15.75" x14ac:dyDescent="0.2">
      <c r="A195" s="4" t="s">
        <v>65</v>
      </c>
      <c r="B195" s="4" t="s">
        <v>25</v>
      </c>
      <c r="C195" s="4" t="s">
        <v>10</v>
      </c>
      <c r="D195" s="35">
        <v>292</v>
      </c>
      <c r="E195" s="35">
        <v>46</v>
      </c>
      <c r="F195" s="5">
        <f t="shared" si="28"/>
        <v>338</v>
      </c>
      <c r="G195" s="5">
        <v>340</v>
      </c>
      <c r="H195" s="5">
        <f t="shared" si="25"/>
        <v>2</v>
      </c>
      <c r="I195" s="22">
        <f t="shared" si="26"/>
        <v>5.8823529411764705E-3</v>
      </c>
      <c r="J195" s="22">
        <f t="shared" si="27"/>
        <v>0.99411764705882355</v>
      </c>
    </row>
    <row r="196" spans="1:10" ht="15.75" x14ac:dyDescent="0.2">
      <c r="A196" s="4" t="s">
        <v>65</v>
      </c>
      <c r="B196" s="4" t="s">
        <v>26</v>
      </c>
      <c r="C196" s="4" t="s">
        <v>12</v>
      </c>
      <c r="D196" s="34">
        <v>290</v>
      </c>
      <c r="E196" s="34">
        <v>46</v>
      </c>
      <c r="F196" s="5">
        <f t="shared" si="28"/>
        <v>336</v>
      </c>
      <c r="G196" s="5">
        <v>340</v>
      </c>
      <c r="H196" s="5">
        <f t="shared" si="25"/>
        <v>4</v>
      </c>
      <c r="I196" s="22">
        <f t="shared" si="26"/>
        <v>1.1764705882352941E-2</v>
      </c>
      <c r="J196" s="22">
        <f t="shared" si="27"/>
        <v>0.9882352941176471</v>
      </c>
    </row>
    <row r="197" spans="1:10" ht="15.75" x14ac:dyDescent="0.2">
      <c r="A197" s="4" t="s">
        <v>65</v>
      </c>
      <c r="B197" s="4" t="s">
        <v>27</v>
      </c>
      <c r="C197" s="4" t="s">
        <v>14</v>
      </c>
      <c r="D197" s="35">
        <v>284</v>
      </c>
      <c r="E197" s="35">
        <v>45</v>
      </c>
      <c r="F197" s="5">
        <f t="shared" si="28"/>
        <v>329</v>
      </c>
      <c r="G197" s="5">
        <v>340</v>
      </c>
      <c r="H197" s="5">
        <f t="shared" si="25"/>
        <v>11</v>
      </c>
      <c r="I197" s="22">
        <f t="shared" si="26"/>
        <v>3.2352941176470591E-2</v>
      </c>
      <c r="J197" s="22">
        <f t="shared" si="27"/>
        <v>0.96764705882352942</v>
      </c>
    </row>
    <row r="198" spans="1:10" ht="15.75" x14ac:dyDescent="0.2">
      <c r="A198" s="4" t="s">
        <v>65</v>
      </c>
      <c r="B198" s="4" t="s">
        <v>28</v>
      </c>
      <c r="C198" s="4" t="s">
        <v>16</v>
      </c>
      <c r="D198" s="34">
        <v>290</v>
      </c>
      <c r="E198" s="34">
        <v>46</v>
      </c>
      <c r="F198" s="5">
        <f t="shared" si="28"/>
        <v>336</v>
      </c>
      <c r="G198" s="5">
        <v>340</v>
      </c>
      <c r="H198" s="5">
        <f t="shared" si="25"/>
        <v>4</v>
      </c>
      <c r="I198" s="22">
        <f t="shared" si="26"/>
        <v>1.1764705882352941E-2</v>
      </c>
      <c r="J198" s="22">
        <f t="shared" si="27"/>
        <v>0.9882352941176471</v>
      </c>
    </row>
    <row r="199" spans="1:10" ht="15.75" x14ac:dyDescent="0.2">
      <c r="A199" s="4" t="s">
        <v>65</v>
      </c>
      <c r="B199" s="4" t="s">
        <v>29</v>
      </c>
      <c r="C199" s="4" t="s">
        <v>18</v>
      </c>
      <c r="D199" s="35">
        <v>295</v>
      </c>
      <c r="E199" s="35">
        <v>45</v>
      </c>
      <c r="F199" s="5">
        <f t="shared" si="28"/>
        <v>340</v>
      </c>
      <c r="G199" s="5">
        <v>340</v>
      </c>
      <c r="H199" s="5">
        <f t="shared" si="25"/>
        <v>0</v>
      </c>
      <c r="I199" s="22">
        <f t="shared" si="26"/>
        <v>0</v>
      </c>
      <c r="J199" s="22">
        <f t="shared" si="27"/>
        <v>1</v>
      </c>
    </row>
    <row r="200" spans="1:10" ht="15.75" x14ac:dyDescent="0.2">
      <c r="A200" s="4" t="s">
        <v>65</v>
      </c>
      <c r="B200" s="4" t="s">
        <v>30</v>
      </c>
      <c r="C200" s="4" t="s">
        <v>20</v>
      </c>
      <c r="D200" s="34">
        <v>294</v>
      </c>
      <c r="E200" s="34">
        <v>45</v>
      </c>
      <c r="F200" s="5">
        <f t="shared" si="28"/>
        <v>339</v>
      </c>
      <c r="G200" s="5">
        <v>340</v>
      </c>
      <c r="H200" s="5">
        <f>G200-F200</f>
        <v>1</v>
      </c>
      <c r="I200" s="22">
        <f>H200/G200</f>
        <v>2.9411764705882353E-3</v>
      </c>
      <c r="J200" s="22">
        <f>F200/G200</f>
        <v>0.99705882352941178</v>
      </c>
    </row>
    <row r="201" spans="1:10" ht="15.75" x14ac:dyDescent="0.2">
      <c r="A201" s="4" t="s">
        <v>65</v>
      </c>
      <c r="B201" s="4" t="s">
        <v>31</v>
      </c>
      <c r="C201" s="4" t="s">
        <v>22</v>
      </c>
      <c r="D201" s="35">
        <v>291</v>
      </c>
      <c r="E201" s="35">
        <v>45</v>
      </c>
      <c r="F201" s="5">
        <f t="shared" si="28"/>
        <v>336</v>
      </c>
      <c r="G201" s="5">
        <v>340</v>
      </c>
      <c r="H201" s="5">
        <f t="shared" si="25"/>
        <v>4</v>
      </c>
      <c r="I201" s="22">
        <f t="shared" si="26"/>
        <v>1.1764705882352941E-2</v>
      </c>
      <c r="J201" s="22">
        <f t="shared" si="27"/>
        <v>0.9882352941176471</v>
      </c>
    </row>
    <row r="202" spans="1:10" ht="15.75" x14ac:dyDescent="0.2">
      <c r="A202" s="4" t="s">
        <v>65</v>
      </c>
      <c r="B202" s="4" t="s">
        <v>32</v>
      </c>
      <c r="C202" s="4" t="s">
        <v>10</v>
      </c>
      <c r="D202" s="34">
        <v>289</v>
      </c>
      <c r="E202" s="34">
        <v>45</v>
      </c>
      <c r="F202" s="5">
        <f t="shared" si="28"/>
        <v>334</v>
      </c>
      <c r="G202" s="5">
        <v>340</v>
      </c>
      <c r="H202" s="5">
        <f t="shared" si="25"/>
        <v>6</v>
      </c>
      <c r="I202" s="22">
        <f t="shared" si="26"/>
        <v>1.7647058823529412E-2</v>
      </c>
      <c r="J202" s="22">
        <f t="shared" si="27"/>
        <v>0.98235294117647054</v>
      </c>
    </row>
    <row r="203" spans="1:10" ht="15.75" x14ac:dyDescent="0.2">
      <c r="A203" s="4" t="s">
        <v>65</v>
      </c>
      <c r="B203" s="4" t="s">
        <v>33</v>
      </c>
      <c r="C203" s="4" t="s">
        <v>12</v>
      </c>
      <c r="D203" s="35">
        <v>295</v>
      </c>
      <c r="E203" s="35">
        <v>45</v>
      </c>
      <c r="F203" s="5">
        <f t="shared" si="28"/>
        <v>340</v>
      </c>
      <c r="G203" s="5">
        <v>340</v>
      </c>
      <c r="H203" s="5">
        <f t="shared" si="25"/>
        <v>0</v>
      </c>
      <c r="I203" s="22">
        <f t="shared" si="26"/>
        <v>0</v>
      </c>
      <c r="J203" s="22">
        <f t="shared" si="27"/>
        <v>1</v>
      </c>
    </row>
    <row r="204" spans="1:10" ht="15.75" x14ac:dyDescent="0.2">
      <c r="A204" s="4" t="s">
        <v>65</v>
      </c>
      <c r="B204" s="4" t="s">
        <v>34</v>
      </c>
      <c r="C204" s="4" t="s">
        <v>14</v>
      </c>
      <c r="D204" s="34">
        <v>288</v>
      </c>
      <c r="E204" s="34">
        <v>45</v>
      </c>
      <c r="F204" s="5">
        <f t="shared" si="28"/>
        <v>333</v>
      </c>
      <c r="G204" s="5">
        <v>340</v>
      </c>
      <c r="H204" s="5">
        <f t="shared" si="25"/>
        <v>7</v>
      </c>
      <c r="I204" s="22">
        <f t="shared" si="26"/>
        <v>2.0588235294117647E-2</v>
      </c>
      <c r="J204" s="22">
        <f t="shared" si="27"/>
        <v>0.97941176470588232</v>
      </c>
    </row>
    <row r="205" spans="1:10" ht="15.75" x14ac:dyDescent="0.2">
      <c r="A205" s="4" t="s">
        <v>65</v>
      </c>
      <c r="B205" s="4" t="s">
        <v>35</v>
      </c>
      <c r="C205" s="4" t="s">
        <v>16</v>
      </c>
      <c r="D205" s="35">
        <v>290</v>
      </c>
      <c r="E205" s="35">
        <v>45</v>
      </c>
      <c r="F205" s="5">
        <f t="shared" si="28"/>
        <v>335</v>
      </c>
      <c r="G205" s="5">
        <v>340</v>
      </c>
      <c r="H205" s="5">
        <f t="shared" si="25"/>
        <v>5</v>
      </c>
      <c r="I205" s="22">
        <f t="shared" si="26"/>
        <v>1.4705882352941176E-2</v>
      </c>
      <c r="J205" s="22">
        <f t="shared" si="27"/>
        <v>0.98529411764705888</v>
      </c>
    </row>
    <row r="206" spans="1:10" ht="15.75" x14ac:dyDescent="0.2">
      <c r="A206" s="4" t="s">
        <v>65</v>
      </c>
      <c r="B206" s="4" t="s">
        <v>36</v>
      </c>
      <c r="C206" s="4" t="s">
        <v>18</v>
      </c>
      <c r="D206" s="34">
        <v>291</v>
      </c>
      <c r="E206" s="34">
        <v>45</v>
      </c>
      <c r="F206" s="5">
        <f t="shared" si="28"/>
        <v>336</v>
      </c>
      <c r="G206" s="5">
        <v>340</v>
      </c>
      <c r="H206" s="5">
        <f t="shared" si="25"/>
        <v>4</v>
      </c>
      <c r="I206" s="22">
        <f t="shared" si="26"/>
        <v>1.1764705882352941E-2</v>
      </c>
      <c r="J206" s="22">
        <f t="shared" si="27"/>
        <v>0.9882352941176471</v>
      </c>
    </row>
    <row r="207" spans="1:10" ht="15.75" x14ac:dyDescent="0.2">
      <c r="A207" s="4" t="s">
        <v>65</v>
      </c>
      <c r="B207" s="4" t="s">
        <v>37</v>
      </c>
      <c r="C207" s="4" t="s">
        <v>20</v>
      </c>
      <c r="D207" s="35">
        <v>289</v>
      </c>
      <c r="E207" s="35">
        <v>45</v>
      </c>
      <c r="F207" s="5">
        <f t="shared" si="28"/>
        <v>334</v>
      </c>
      <c r="G207" s="5">
        <v>340</v>
      </c>
      <c r="H207" s="5">
        <f t="shared" si="25"/>
        <v>6</v>
      </c>
      <c r="I207" s="22">
        <f t="shared" si="26"/>
        <v>1.7647058823529412E-2</v>
      </c>
      <c r="J207" s="22">
        <f t="shared" si="27"/>
        <v>0.98235294117647054</v>
      </c>
    </row>
    <row r="208" spans="1:10" ht="15.75" x14ac:dyDescent="0.2">
      <c r="A208" s="4" t="s">
        <v>65</v>
      </c>
      <c r="B208" s="4" t="s">
        <v>38</v>
      </c>
      <c r="C208" s="4" t="s">
        <v>22</v>
      </c>
      <c r="D208" s="34">
        <v>291</v>
      </c>
      <c r="E208" s="34">
        <v>45</v>
      </c>
      <c r="F208" s="5">
        <f t="shared" si="28"/>
        <v>336</v>
      </c>
      <c r="G208" s="5">
        <v>340</v>
      </c>
      <c r="H208" s="5">
        <f t="shared" si="25"/>
        <v>4</v>
      </c>
      <c r="I208" s="22">
        <f t="shared" si="26"/>
        <v>1.1764705882352941E-2</v>
      </c>
      <c r="J208" s="22">
        <f t="shared" si="27"/>
        <v>0.9882352941176471</v>
      </c>
    </row>
    <row r="209" spans="1:10" ht="15.75" x14ac:dyDescent="0.2">
      <c r="A209" s="4" t="s">
        <v>65</v>
      </c>
      <c r="B209" s="4" t="s">
        <v>39</v>
      </c>
      <c r="C209" s="4" t="s">
        <v>10</v>
      </c>
      <c r="D209" s="35">
        <v>291</v>
      </c>
      <c r="E209" s="35">
        <v>45</v>
      </c>
      <c r="F209" s="5">
        <f t="shared" si="28"/>
        <v>336</v>
      </c>
      <c r="G209" s="5">
        <v>340</v>
      </c>
      <c r="H209" s="5">
        <f t="shared" si="25"/>
        <v>4</v>
      </c>
      <c r="I209" s="22">
        <f t="shared" si="26"/>
        <v>1.1764705882352941E-2</v>
      </c>
      <c r="J209" s="22">
        <f t="shared" si="27"/>
        <v>0.9882352941176471</v>
      </c>
    </row>
    <row r="210" spans="1:10" ht="15.75" x14ac:dyDescent="0.2">
      <c r="A210" s="4" t="s">
        <v>65</v>
      </c>
      <c r="B210" s="4" t="s">
        <v>40</v>
      </c>
      <c r="C210" s="4" t="s">
        <v>12</v>
      </c>
      <c r="D210" s="34">
        <v>293</v>
      </c>
      <c r="E210" s="34">
        <v>42</v>
      </c>
      <c r="F210" s="5">
        <f t="shared" si="28"/>
        <v>335</v>
      </c>
      <c r="G210" s="5">
        <v>340</v>
      </c>
      <c r="H210" s="5">
        <f t="shared" si="25"/>
        <v>5</v>
      </c>
      <c r="I210" s="22">
        <f t="shared" si="26"/>
        <v>1.4705882352941176E-2</v>
      </c>
      <c r="J210" s="22">
        <f t="shared" si="27"/>
        <v>0.98529411764705888</v>
      </c>
    </row>
    <row r="211" spans="1:10" ht="15.75" x14ac:dyDescent="0.2">
      <c r="A211" s="4" t="s">
        <v>65</v>
      </c>
      <c r="B211" s="4" t="s">
        <v>41</v>
      </c>
      <c r="C211" s="4" t="s">
        <v>14</v>
      </c>
      <c r="D211" s="35">
        <v>294</v>
      </c>
      <c r="E211" s="35">
        <v>45</v>
      </c>
      <c r="F211" s="5">
        <f t="shared" si="28"/>
        <v>339</v>
      </c>
      <c r="G211" s="5">
        <v>340</v>
      </c>
      <c r="H211" s="5">
        <f t="shared" si="25"/>
        <v>1</v>
      </c>
      <c r="I211" s="22">
        <f t="shared" si="26"/>
        <v>2.9411764705882353E-3</v>
      </c>
      <c r="J211" s="22">
        <f t="shared" si="27"/>
        <v>0.99705882352941178</v>
      </c>
    </row>
    <row r="212" spans="1:10" ht="15.75" x14ac:dyDescent="0.2">
      <c r="A212" s="4" t="s">
        <v>65</v>
      </c>
      <c r="B212" s="4" t="s">
        <v>42</v>
      </c>
      <c r="C212" s="4" t="s">
        <v>16</v>
      </c>
      <c r="D212" s="34">
        <v>293</v>
      </c>
      <c r="E212" s="34">
        <v>45</v>
      </c>
      <c r="F212" s="5">
        <f t="shared" si="28"/>
        <v>338</v>
      </c>
      <c r="G212" s="5">
        <v>340</v>
      </c>
      <c r="H212" s="5">
        <f t="shared" si="25"/>
        <v>2</v>
      </c>
      <c r="I212" s="22">
        <f t="shared" si="26"/>
        <v>5.8823529411764705E-3</v>
      </c>
      <c r="J212" s="22">
        <f t="shared" si="27"/>
        <v>0.99411764705882355</v>
      </c>
    </row>
    <row r="213" spans="1:10" ht="15.75" x14ac:dyDescent="0.2">
      <c r="A213" s="4" t="s">
        <v>65</v>
      </c>
      <c r="B213" s="4" t="s">
        <v>43</v>
      </c>
      <c r="C213" s="4" t="s">
        <v>18</v>
      </c>
      <c r="D213" s="35">
        <v>295</v>
      </c>
      <c r="E213" s="35">
        <v>45</v>
      </c>
      <c r="F213" s="5">
        <f t="shared" si="28"/>
        <v>340</v>
      </c>
      <c r="G213" s="5">
        <v>340</v>
      </c>
      <c r="H213" s="5">
        <f>G213-F213</f>
        <v>0</v>
      </c>
      <c r="I213" s="22">
        <f>H213/G213</f>
        <v>0</v>
      </c>
      <c r="J213" s="22">
        <f>F213/G213</f>
        <v>1</v>
      </c>
    </row>
    <row r="214" spans="1:10" ht="15.75" x14ac:dyDescent="0.2">
      <c r="A214" s="4" t="s">
        <v>65</v>
      </c>
      <c r="B214" s="4" t="s">
        <v>60</v>
      </c>
      <c r="C214" s="4" t="s">
        <v>20</v>
      </c>
      <c r="D214" s="34">
        <v>295</v>
      </c>
      <c r="E214" s="34">
        <v>45</v>
      </c>
      <c r="F214" s="5">
        <f t="shared" si="28"/>
        <v>340</v>
      </c>
      <c r="G214" s="5">
        <v>340</v>
      </c>
      <c r="H214" s="5">
        <f>G214-F214</f>
        <v>0</v>
      </c>
      <c r="I214" s="22">
        <f>H214/G214</f>
        <v>0</v>
      </c>
      <c r="J214" s="22">
        <f>F214/G214</f>
        <v>1</v>
      </c>
    </row>
    <row r="215" spans="1:10" ht="15.75" x14ac:dyDescent="0.2">
      <c r="A215" s="4" t="s">
        <v>65</v>
      </c>
      <c r="B215" s="4" t="s">
        <v>61</v>
      </c>
      <c r="C215" s="4" t="s">
        <v>22</v>
      </c>
      <c r="D215" s="35">
        <v>294</v>
      </c>
      <c r="E215" s="35">
        <v>45</v>
      </c>
      <c r="F215" s="5">
        <f t="shared" si="28"/>
        <v>339</v>
      </c>
      <c r="G215" s="5">
        <v>340</v>
      </c>
      <c r="H215" s="5">
        <f>G215-F215</f>
        <v>1</v>
      </c>
      <c r="I215" s="22">
        <f>H215/G215</f>
        <v>2.9411764705882353E-3</v>
      </c>
      <c r="J215" s="22">
        <f>F215/G215</f>
        <v>0.99705882352941178</v>
      </c>
    </row>
    <row r="216" spans="1:10" ht="15.75" x14ac:dyDescent="0.2">
      <c r="A216" s="4" t="s">
        <v>65</v>
      </c>
      <c r="B216" s="4" t="s">
        <v>62</v>
      </c>
      <c r="C216" s="4" t="s">
        <v>10</v>
      </c>
      <c r="D216" s="21">
        <v>287</v>
      </c>
      <c r="E216" s="21">
        <v>43</v>
      </c>
      <c r="F216" s="6">
        <f>SUM(D216:E216)</f>
        <v>330</v>
      </c>
      <c r="G216" s="6">
        <v>340</v>
      </c>
      <c r="H216" s="6">
        <f>G216-F216</f>
        <v>10</v>
      </c>
      <c r="I216" s="25">
        <f>H216/G216</f>
        <v>2.9411764705882353E-2</v>
      </c>
      <c r="J216" s="25">
        <f>F216/G216</f>
        <v>0.97058823529411764</v>
      </c>
    </row>
    <row r="217" spans="1:10" x14ac:dyDescent="0.2">
      <c r="A217" s="7" t="s">
        <v>54</v>
      </c>
      <c r="B217" s="7"/>
      <c r="C217" s="8"/>
      <c r="D217" s="9">
        <f>SUM(D186:D216)</f>
        <v>9008</v>
      </c>
      <c r="E217" s="9">
        <f>SUM(E186:E216)</f>
        <v>1384</v>
      </c>
      <c r="F217" s="9">
        <f>SUM(F186:F216)</f>
        <v>10392</v>
      </c>
      <c r="G217" s="9">
        <f>SUM(G186:G216)</f>
        <v>10540</v>
      </c>
      <c r="H217" s="9">
        <f>SUM(H186:H216)</f>
        <v>148</v>
      </c>
      <c r="I217" s="9"/>
      <c r="J217" s="9"/>
    </row>
    <row r="218" spans="1:10" x14ac:dyDescent="0.2">
      <c r="A218" s="7" t="s">
        <v>44</v>
      </c>
      <c r="B218" s="7"/>
      <c r="C218" s="8"/>
      <c r="D218" s="10">
        <f>D217/31</f>
        <v>290.58064516129031</v>
      </c>
      <c r="E218" s="10">
        <f>E217/31</f>
        <v>44.645161290322584</v>
      </c>
      <c r="F218" s="10">
        <f>F217/31</f>
        <v>335.22580645161293</v>
      </c>
      <c r="G218" s="10">
        <f>G217/31</f>
        <v>340</v>
      </c>
      <c r="H218" s="10">
        <f>H217/31</f>
        <v>4.774193548387097</v>
      </c>
      <c r="I218" s="11">
        <f>H218/G218</f>
        <v>1.4041745730550285E-2</v>
      </c>
      <c r="J218" s="11">
        <f>F218/G218</f>
        <v>0.98595825426944983</v>
      </c>
    </row>
    <row r="219" spans="1:10" x14ac:dyDescent="0.2">
      <c r="A219" s="16"/>
      <c r="B219" s="16"/>
      <c r="C219" s="16"/>
      <c r="D219" s="16"/>
      <c r="E219" s="16"/>
      <c r="F219" s="16"/>
      <c r="G219" s="16"/>
      <c r="H219" s="16"/>
      <c r="I219" s="16"/>
    </row>
    <row r="220" spans="1:10" ht="13.5" thickBot="1" x14ac:dyDescent="0.25">
      <c r="A220" s="18" t="s">
        <v>55</v>
      </c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ht="21" customHeight="1" thickBot="1" x14ac:dyDescent="0.25">
      <c r="A221" s="12" t="s">
        <v>1</v>
      </c>
      <c r="B221" s="2"/>
      <c r="C221" s="2"/>
      <c r="D221" s="3" t="s">
        <v>2</v>
      </c>
      <c r="E221" s="3" t="s">
        <v>3</v>
      </c>
      <c r="F221" s="3" t="s">
        <v>4</v>
      </c>
      <c r="G221" s="3" t="s">
        <v>5</v>
      </c>
      <c r="H221" s="3" t="s">
        <v>6</v>
      </c>
      <c r="I221" s="3" t="s">
        <v>7</v>
      </c>
      <c r="J221" s="3" t="s">
        <v>8</v>
      </c>
    </row>
    <row r="222" spans="1:10" ht="15.75" x14ac:dyDescent="0.2">
      <c r="A222" s="4" t="s">
        <v>65</v>
      </c>
      <c r="B222" s="4" t="s">
        <v>9</v>
      </c>
      <c r="C222" s="4" t="s">
        <v>20</v>
      </c>
      <c r="D222" s="37">
        <v>165</v>
      </c>
      <c r="E222" s="37">
        <v>160</v>
      </c>
      <c r="F222" s="5">
        <f>SUM(D222:E222)</f>
        <v>325</v>
      </c>
      <c r="G222" s="5">
        <v>334</v>
      </c>
      <c r="H222" s="5">
        <f t="shared" ref="H222:H248" si="29">G222-F222</f>
        <v>9</v>
      </c>
      <c r="I222" s="22">
        <f t="shared" ref="I222:I248" si="30">H222/G222</f>
        <v>2.6946107784431138E-2</v>
      </c>
      <c r="J222" s="22">
        <f t="shared" ref="J222:J248" si="31">F222/G222</f>
        <v>0.97305389221556882</v>
      </c>
    </row>
    <row r="223" spans="1:10" ht="15.75" x14ac:dyDescent="0.2">
      <c r="A223" s="4" t="s">
        <v>65</v>
      </c>
      <c r="B223" s="4" t="s">
        <v>11</v>
      </c>
      <c r="C223" s="4" t="s">
        <v>22</v>
      </c>
      <c r="D223" s="36">
        <v>160</v>
      </c>
      <c r="E223" s="36">
        <v>159</v>
      </c>
      <c r="F223" s="5">
        <f t="shared" ref="F223:F251" si="32">SUM(D223:E223)</f>
        <v>319</v>
      </c>
      <c r="G223" s="5">
        <v>334</v>
      </c>
      <c r="H223" s="5">
        <f t="shared" si="29"/>
        <v>15</v>
      </c>
      <c r="I223" s="22">
        <f t="shared" si="30"/>
        <v>4.4910179640718563E-2</v>
      </c>
      <c r="J223" s="22">
        <f t="shared" si="31"/>
        <v>0.95508982035928147</v>
      </c>
    </row>
    <row r="224" spans="1:10" ht="15.75" x14ac:dyDescent="0.2">
      <c r="A224" s="4" t="s">
        <v>65</v>
      </c>
      <c r="B224" s="4" t="s">
        <v>13</v>
      </c>
      <c r="C224" s="4" t="s">
        <v>10</v>
      </c>
      <c r="D224" s="37">
        <v>159</v>
      </c>
      <c r="E224" s="37">
        <v>163</v>
      </c>
      <c r="F224" s="5">
        <f t="shared" si="32"/>
        <v>322</v>
      </c>
      <c r="G224" s="5">
        <v>334</v>
      </c>
      <c r="H224" s="5">
        <f t="shared" si="29"/>
        <v>12</v>
      </c>
      <c r="I224" s="22">
        <f t="shared" si="30"/>
        <v>3.5928143712574849E-2</v>
      </c>
      <c r="J224" s="22">
        <f t="shared" si="31"/>
        <v>0.9640718562874252</v>
      </c>
    </row>
    <row r="225" spans="1:10" ht="15.75" x14ac:dyDescent="0.2">
      <c r="A225" s="4" t="s">
        <v>65</v>
      </c>
      <c r="B225" s="4" t="s">
        <v>15</v>
      </c>
      <c r="C225" s="4" t="s">
        <v>12</v>
      </c>
      <c r="D225" s="36">
        <v>158</v>
      </c>
      <c r="E225" s="36">
        <v>160</v>
      </c>
      <c r="F225" s="5">
        <f t="shared" si="32"/>
        <v>318</v>
      </c>
      <c r="G225" s="5">
        <v>334</v>
      </c>
      <c r="H225" s="5">
        <f t="shared" si="29"/>
        <v>16</v>
      </c>
      <c r="I225" s="22">
        <f t="shared" si="30"/>
        <v>4.790419161676647E-2</v>
      </c>
      <c r="J225" s="22">
        <f t="shared" si="31"/>
        <v>0.95209580838323349</v>
      </c>
    </row>
    <row r="226" spans="1:10" ht="15.75" x14ac:dyDescent="0.2">
      <c r="A226" s="4" t="s">
        <v>65</v>
      </c>
      <c r="B226" s="4" t="s">
        <v>17</v>
      </c>
      <c r="C226" s="4" t="s">
        <v>14</v>
      </c>
      <c r="D226" s="37">
        <v>156</v>
      </c>
      <c r="E226" s="37">
        <v>155</v>
      </c>
      <c r="F226" s="5">
        <f t="shared" si="32"/>
        <v>311</v>
      </c>
      <c r="G226" s="5">
        <v>334</v>
      </c>
      <c r="H226" s="5">
        <f>G226-F226</f>
        <v>23</v>
      </c>
      <c r="I226" s="22">
        <f>H226/G226</f>
        <v>6.8862275449101798E-2</v>
      </c>
      <c r="J226" s="22">
        <f>F226/G226</f>
        <v>0.93113772455089816</v>
      </c>
    </row>
    <row r="227" spans="1:10" ht="15.75" x14ac:dyDescent="0.2">
      <c r="A227" s="4" t="s">
        <v>65</v>
      </c>
      <c r="B227" s="4" t="s">
        <v>19</v>
      </c>
      <c r="C227" s="4" t="s">
        <v>16</v>
      </c>
      <c r="D227" s="36">
        <v>154</v>
      </c>
      <c r="E227" s="36">
        <v>155</v>
      </c>
      <c r="F227" s="5">
        <f t="shared" si="32"/>
        <v>309</v>
      </c>
      <c r="G227" s="5">
        <v>334</v>
      </c>
      <c r="H227" s="5">
        <f t="shared" si="29"/>
        <v>25</v>
      </c>
      <c r="I227" s="22">
        <f t="shared" si="30"/>
        <v>7.4850299401197598E-2</v>
      </c>
      <c r="J227" s="22">
        <f t="shared" si="31"/>
        <v>0.92514970059880242</v>
      </c>
    </row>
    <row r="228" spans="1:10" ht="15.75" x14ac:dyDescent="0.2">
      <c r="A228" s="4" t="s">
        <v>65</v>
      </c>
      <c r="B228" s="4" t="s">
        <v>21</v>
      </c>
      <c r="C228" s="4" t="s">
        <v>18</v>
      </c>
      <c r="D228" s="37">
        <v>160</v>
      </c>
      <c r="E228" s="37">
        <v>164</v>
      </c>
      <c r="F228" s="5">
        <f t="shared" si="32"/>
        <v>324</v>
      </c>
      <c r="G228" s="5">
        <v>334</v>
      </c>
      <c r="H228" s="5">
        <f t="shared" si="29"/>
        <v>10</v>
      </c>
      <c r="I228" s="22">
        <f t="shared" si="30"/>
        <v>2.9940119760479042E-2</v>
      </c>
      <c r="J228" s="22">
        <f t="shared" si="31"/>
        <v>0.97005988023952094</v>
      </c>
    </row>
    <row r="229" spans="1:10" ht="15.75" x14ac:dyDescent="0.2">
      <c r="A229" s="4" t="s">
        <v>65</v>
      </c>
      <c r="B229" s="4" t="s">
        <v>23</v>
      </c>
      <c r="C229" s="4" t="s">
        <v>20</v>
      </c>
      <c r="D229" s="36">
        <v>165</v>
      </c>
      <c r="E229" s="36">
        <v>163</v>
      </c>
      <c r="F229" s="5">
        <f t="shared" si="32"/>
        <v>328</v>
      </c>
      <c r="G229" s="5">
        <v>334</v>
      </c>
      <c r="H229" s="5">
        <f t="shared" si="29"/>
        <v>6</v>
      </c>
      <c r="I229" s="22">
        <f t="shared" si="30"/>
        <v>1.7964071856287425E-2</v>
      </c>
      <c r="J229" s="22">
        <f t="shared" si="31"/>
        <v>0.98203592814371254</v>
      </c>
    </row>
    <row r="230" spans="1:10" ht="15.75" x14ac:dyDescent="0.2">
      <c r="A230" s="4" t="s">
        <v>65</v>
      </c>
      <c r="B230" s="4" t="s">
        <v>24</v>
      </c>
      <c r="C230" s="4" t="s">
        <v>22</v>
      </c>
      <c r="D230" s="37">
        <v>166</v>
      </c>
      <c r="E230" s="37">
        <v>163</v>
      </c>
      <c r="F230" s="5">
        <f t="shared" si="32"/>
        <v>329</v>
      </c>
      <c r="G230" s="5">
        <v>334</v>
      </c>
      <c r="H230" s="5">
        <f t="shared" si="29"/>
        <v>5</v>
      </c>
      <c r="I230" s="22">
        <f t="shared" si="30"/>
        <v>1.4970059880239521E-2</v>
      </c>
      <c r="J230" s="22">
        <f t="shared" si="31"/>
        <v>0.98502994011976053</v>
      </c>
    </row>
    <row r="231" spans="1:10" ht="15.75" x14ac:dyDescent="0.2">
      <c r="A231" s="4" t="s">
        <v>65</v>
      </c>
      <c r="B231" s="4" t="s">
        <v>25</v>
      </c>
      <c r="C231" s="4" t="s">
        <v>10</v>
      </c>
      <c r="D231" s="36">
        <v>167</v>
      </c>
      <c r="E231" s="36">
        <v>164</v>
      </c>
      <c r="F231" s="5">
        <f t="shared" si="32"/>
        <v>331</v>
      </c>
      <c r="G231" s="5">
        <v>334</v>
      </c>
      <c r="H231" s="5">
        <f t="shared" si="29"/>
        <v>3</v>
      </c>
      <c r="I231" s="22">
        <f t="shared" si="30"/>
        <v>8.9820359281437123E-3</v>
      </c>
      <c r="J231" s="22">
        <f t="shared" si="31"/>
        <v>0.99101796407185627</v>
      </c>
    </row>
    <row r="232" spans="1:10" ht="15.75" x14ac:dyDescent="0.2">
      <c r="A232" s="4" t="s">
        <v>65</v>
      </c>
      <c r="B232" s="4" t="s">
        <v>26</v>
      </c>
      <c r="C232" s="4" t="s">
        <v>12</v>
      </c>
      <c r="D232" s="37">
        <v>163</v>
      </c>
      <c r="E232" s="37">
        <v>166</v>
      </c>
      <c r="F232" s="5">
        <f t="shared" si="32"/>
        <v>329</v>
      </c>
      <c r="G232" s="5">
        <v>334</v>
      </c>
      <c r="H232" s="5">
        <f>G232-F232</f>
        <v>5</v>
      </c>
      <c r="I232" s="22">
        <f>H232/G232</f>
        <v>1.4970059880239521E-2</v>
      </c>
      <c r="J232" s="22">
        <f>F232/G232</f>
        <v>0.98502994011976053</v>
      </c>
    </row>
    <row r="233" spans="1:10" ht="15.75" x14ac:dyDescent="0.2">
      <c r="A233" s="4" t="s">
        <v>65</v>
      </c>
      <c r="B233" s="4" t="s">
        <v>27</v>
      </c>
      <c r="C233" s="4" t="s">
        <v>14</v>
      </c>
      <c r="D233" s="36">
        <v>164</v>
      </c>
      <c r="E233" s="36">
        <v>159</v>
      </c>
      <c r="F233" s="5">
        <f t="shared" si="32"/>
        <v>323</v>
      </c>
      <c r="G233" s="5">
        <v>334</v>
      </c>
      <c r="H233" s="5">
        <f t="shared" si="29"/>
        <v>11</v>
      </c>
      <c r="I233" s="22">
        <f t="shared" si="30"/>
        <v>3.2934131736526949E-2</v>
      </c>
      <c r="J233" s="22">
        <f t="shared" si="31"/>
        <v>0.96706586826347307</v>
      </c>
    </row>
    <row r="234" spans="1:10" ht="15.75" x14ac:dyDescent="0.2">
      <c r="A234" s="4" t="s">
        <v>65</v>
      </c>
      <c r="B234" s="4" t="s">
        <v>28</v>
      </c>
      <c r="C234" s="4" t="s">
        <v>16</v>
      </c>
      <c r="D234" s="37">
        <v>159</v>
      </c>
      <c r="E234" s="37">
        <v>159</v>
      </c>
      <c r="F234" s="5">
        <f t="shared" si="32"/>
        <v>318</v>
      </c>
      <c r="G234" s="5">
        <v>334</v>
      </c>
      <c r="H234" s="5">
        <f t="shared" si="29"/>
        <v>16</v>
      </c>
      <c r="I234" s="22">
        <f t="shared" si="30"/>
        <v>4.790419161676647E-2</v>
      </c>
      <c r="J234" s="22">
        <f t="shared" si="31"/>
        <v>0.95209580838323349</v>
      </c>
    </row>
    <row r="235" spans="1:10" ht="15.75" x14ac:dyDescent="0.2">
      <c r="A235" s="4" t="s">
        <v>65</v>
      </c>
      <c r="B235" s="4" t="s">
        <v>29</v>
      </c>
      <c r="C235" s="4" t="s">
        <v>18</v>
      </c>
      <c r="D235" s="36">
        <v>165</v>
      </c>
      <c r="E235" s="36">
        <v>165</v>
      </c>
      <c r="F235" s="5">
        <f t="shared" si="32"/>
        <v>330</v>
      </c>
      <c r="G235" s="5">
        <v>334</v>
      </c>
      <c r="H235" s="5">
        <f t="shared" si="29"/>
        <v>4</v>
      </c>
      <c r="I235" s="22">
        <f t="shared" si="30"/>
        <v>1.1976047904191617E-2</v>
      </c>
      <c r="J235" s="22">
        <f t="shared" si="31"/>
        <v>0.9880239520958084</v>
      </c>
    </row>
    <row r="236" spans="1:10" ht="15.75" x14ac:dyDescent="0.2">
      <c r="A236" s="4" t="s">
        <v>65</v>
      </c>
      <c r="B236" s="4" t="s">
        <v>30</v>
      </c>
      <c r="C236" s="4" t="s">
        <v>20</v>
      </c>
      <c r="D236" s="37">
        <v>164</v>
      </c>
      <c r="E236" s="37">
        <v>165</v>
      </c>
      <c r="F236" s="5">
        <f t="shared" si="32"/>
        <v>329</v>
      </c>
      <c r="G236" s="5">
        <v>334</v>
      </c>
      <c r="H236" s="5">
        <f t="shared" si="29"/>
        <v>5</v>
      </c>
      <c r="I236" s="22">
        <f t="shared" si="30"/>
        <v>1.4970059880239521E-2</v>
      </c>
      <c r="J236" s="22">
        <f t="shared" si="31"/>
        <v>0.98502994011976053</v>
      </c>
    </row>
    <row r="237" spans="1:10" ht="15.75" x14ac:dyDescent="0.2">
      <c r="A237" s="4" t="s">
        <v>65</v>
      </c>
      <c r="B237" s="4" t="s">
        <v>31</v>
      </c>
      <c r="C237" s="4" t="s">
        <v>22</v>
      </c>
      <c r="D237" s="36">
        <v>162</v>
      </c>
      <c r="E237" s="36">
        <v>163</v>
      </c>
      <c r="F237" s="5">
        <f t="shared" si="32"/>
        <v>325</v>
      </c>
      <c r="G237" s="5">
        <v>334</v>
      </c>
      <c r="H237" s="5">
        <f t="shared" si="29"/>
        <v>9</v>
      </c>
      <c r="I237" s="22">
        <f t="shared" si="30"/>
        <v>2.6946107784431138E-2</v>
      </c>
      <c r="J237" s="22">
        <f t="shared" si="31"/>
        <v>0.97305389221556882</v>
      </c>
    </row>
    <row r="238" spans="1:10" ht="15.75" x14ac:dyDescent="0.2">
      <c r="A238" s="4" t="s">
        <v>65</v>
      </c>
      <c r="B238" s="4" t="s">
        <v>32</v>
      </c>
      <c r="C238" s="4" t="s">
        <v>10</v>
      </c>
      <c r="D238" s="37">
        <v>160</v>
      </c>
      <c r="E238" s="37">
        <v>165</v>
      </c>
      <c r="F238" s="5">
        <f t="shared" si="32"/>
        <v>325</v>
      </c>
      <c r="G238" s="5">
        <v>334</v>
      </c>
      <c r="H238" s="5">
        <f t="shared" si="29"/>
        <v>9</v>
      </c>
      <c r="I238" s="22">
        <f t="shared" si="30"/>
        <v>2.6946107784431138E-2</v>
      </c>
      <c r="J238" s="22">
        <f t="shared" si="31"/>
        <v>0.97305389221556882</v>
      </c>
    </row>
    <row r="239" spans="1:10" ht="15.75" x14ac:dyDescent="0.2">
      <c r="A239" s="4" t="s">
        <v>65</v>
      </c>
      <c r="B239" s="4" t="s">
        <v>33</v>
      </c>
      <c r="C239" s="4" t="s">
        <v>12</v>
      </c>
      <c r="D239" s="36">
        <v>162</v>
      </c>
      <c r="E239" s="36">
        <v>166</v>
      </c>
      <c r="F239" s="5">
        <f t="shared" si="32"/>
        <v>328</v>
      </c>
      <c r="G239" s="5">
        <v>334</v>
      </c>
      <c r="H239" s="5">
        <f t="shared" si="29"/>
        <v>6</v>
      </c>
      <c r="I239" s="22">
        <f t="shared" si="30"/>
        <v>1.7964071856287425E-2</v>
      </c>
      <c r="J239" s="22">
        <f t="shared" si="31"/>
        <v>0.98203592814371254</v>
      </c>
    </row>
    <row r="240" spans="1:10" ht="15.75" x14ac:dyDescent="0.2">
      <c r="A240" s="4" t="s">
        <v>65</v>
      </c>
      <c r="B240" s="4" t="s">
        <v>34</v>
      </c>
      <c r="C240" s="4" t="s">
        <v>14</v>
      </c>
      <c r="D240" s="37">
        <v>148</v>
      </c>
      <c r="E240" s="37">
        <v>156</v>
      </c>
      <c r="F240" s="5">
        <f t="shared" si="32"/>
        <v>304</v>
      </c>
      <c r="G240" s="5">
        <v>334</v>
      </c>
      <c r="H240" s="5">
        <f>G240-F240</f>
        <v>30</v>
      </c>
      <c r="I240" s="22">
        <f>H240/G240</f>
        <v>8.9820359281437126E-2</v>
      </c>
      <c r="J240" s="22">
        <f>F240/G240</f>
        <v>0.91017964071856283</v>
      </c>
    </row>
    <row r="241" spans="1:10" ht="15.75" x14ac:dyDescent="0.2">
      <c r="A241" s="4" t="s">
        <v>65</v>
      </c>
      <c r="B241" s="4" t="s">
        <v>35</v>
      </c>
      <c r="C241" s="4" t="s">
        <v>16</v>
      </c>
      <c r="D241" s="36">
        <v>159</v>
      </c>
      <c r="E241" s="36">
        <v>162</v>
      </c>
      <c r="F241" s="5">
        <f t="shared" si="32"/>
        <v>321</v>
      </c>
      <c r="G241" s="5">
        <v>334</v>
      </c>
      <c r="H241" s="5">
        <f t="shared" si="29"/>
        <v>13</v>
      </c>
      <c r="I241" s="22">
        <f t="shared" si="30"/>
        <v>3.8922155688622756E-2</v>
      </c>
      <c r="J241" s="22">
        <f t="shared" si="31"/>
        <v>0.96107784431137722</v>
      </c>
    </row>
    <row r="242" spans="1:10" ht="15.75" x14ac:dyDescent="0.2">
      <c r="A242" s="4" t="s">
        <v>65</v>
      </c>
      <c r="B242" s="4" t="s">
        <v>36</v>
      </c>
      <c r="C242" s="4" t="s">
        <v>18</v>
      </c>
      <c r="D242" s="37">
        <v>165</v>
      </c>
      <c r="E242" s="37">
        <v>165</v>
      </c>
      <c r="F242" s="5">
        <f t="shared" si="32"/>
        <v>330</v>
      </c>
      <c r="G242" s="5">
        <v>334</v>
      </c>
      <c r="H242" s="5">
        <f t="shared" si="29"/>
        <v>4</v>
      </c>
      <c r="I242" s="22">
        <f t="shared" si="30"/>
        <v>1.1976047904191617E-2</v>
      </c>
      <c r="J242" s="22">
        <f t="shared" si="31"/>
        <v>0.9880239520958084</v>
      </c>
    </row>
    <row r="243" spans="1:10" ht="15.75" x14ac:dyDescent="0.2">
      <c r="A243" s="4" t="s">
        <v>65</v>
      </c>
      <c r="B243" s="4" t="s">
        <v>37</v>
      </c>
      <c r="C243" s="4" t="s">
        <v>20</v>
      </c>
      <c r="D243" s="36">
        <v>165</v>
      </c>
      <c r="E243" s="36">
        <v>161</v>
      </c>
      <c r="F243" s="5">
        <f t="shared" si="32"/>
        <v>326</v>
      </c>
      <c r="G243" s="5">
        <v>334</v>
      </c>
      <c r="H243" s="5">
        <f t="shared" si="29"/>
        <v>8</v>
      </c>
      <c r="I243" s="22">
        <f t="shared" si="30"/>
        <v>2.3952095808383235E-2</v>
      </c>
      <c r="J243" s="22">
        <f t="shared" si="31"/>
        <v>0.9760479041916168</v>
      </c>
    </row>
    <row r="244" spans="1:10" ht="15.75" x14ac:dyDescent="0.2">
      <c r="A244" s="4" t="s">
        <v>65</v>
      </c>
      <c r="B244" s="4" t="s">
        <v>38</v>
      </c>
      <c r="C244" s="4" t="s">
        <v>22</v>
      </c>
      <c r="D244" s="37">
        <v>162</v>
      </c>
      <c r="E244" s="37">
        <v>158</v>
      </c>
      <c r="F244" s="5">
        <f t="shared" si="32"/>
        <v>320</v>
      </c>
      <c r="G244" s="5">
        <v>334</v>
      </c>
      <c r="H244" s="5">
        <f t="shared" si="29"/>
        <v>14</v>
      </c>
      <c r="I244" s="22">
        <f t="shared" si="30"/>
        <v>4.1916167664670656E-2</v>
      </c>
      <c r="J244" s="22">
        <f t="shared" si="31"/>
        <v>0.95808383233532934</v>
      </c>
    </row>
    <row r="245" spans="1:10" ht="15.75" x14ac:dyDescent="0.2">
      <c r="A245" s="4" t="s">
        <v>65</v>
      </c>
      <c r="B245" s="4" t="s">
        <v>39</v>
      </c>
      <c r="C245" s="4" t="s">
        <v>10</v>
      </c>
      <c r="D245" s="36">
        <v>164</v>
      </c>
      <c r="E245" s="36">
        <v>162</v>
      </c>
      <c r="F245" s="5">
        <f t="shared" si="32"/>
        <v>326</v>
      </c>
      <c r="G245" s="5">
        <v>334</v>
      </c>
      <c r="H245" s="5">
        <f t="shared" si="29"/>
        <v>8</v>
      </c>
      <c r="I245" s="22">
        <f t="shared" si="30"/>
        <v>2.3952095808383235E-2</v>
      </c>
      <c r="J245" s="22">
        <f t="shared" si="31"/>
        <v>0.9760479041916168</v>
      </c>
    </row>
    <row r="246" spans="1:10" ht="15.75" x14ac:dyDescent="0.2">
      <c r="A246" s="4" t="s">
        <v>65</v>
      </c>
      <c r="B246" s="4" t="s">
        <v>40</v>
      </c>
      <c r="C246" s="4" t="s">
        <v>12</v>
      </c>
      <c r="D246" s="37">
        <v>163</v>
      </c>
      <c r="E246" s="37">
        <v>161</v>
      </c>
      <c r="F246" s="5">
        <f t="shared" si="32"/>
        <v>324</v>
      </c>
      <c r="G246" s="5">
        <v>334</v>
      </c>
      <c r="H246" s="5">
        <f t="shared" si="29"/>
        <v>10</v>
      </c>
      <c r="I246" s="22">
        <f t="shared" si="30"/>
        <v>2.9940119760479042E-2</v>
      </c>
      <c r="J246" s="22">
        <f t="shared" si="31"/>
        <v>0.97005988023952094</v>
      </c>
    </row>
    <row r="247" spans="1:10" ht="15.75" x14ac:dyDescent="0.2">
      <c r="A247" s="4" t="s">
        <v>65</v>
      </c>
      <c r="B247" s="4" t="s">
        <v>41</v>
      </c>
      <c r="C247" s="4" t="s">
        <v>14</v>
      </c>
      <c r="D247" s="36">
        <v>164</v>
      </c>
      <c r="E247" s="36">
        <v>161</v>
      </c>
      <c r="F247" s="5">
        <f t="shared" si="32"/>
        <v>325</v>
      </c>
      <c r="G247" s="5">
        <v>334</v>
      </c>
      <c r="H247" s="5">
        <f t="shared" si="29"/>
        <v>9</v>
      </c>
      <c r="I247" s="22">
        <f t="shared" si="30"/>
        <v>2.6946107784431138E-2</v>
      </c>
      <c r="J247" s="22">
        <f t="shared" si="31"/>
        <v>0.97305389221556882</v>
      </c>
    </row>
    <row r="248" spans="1:10" ht="15.75" x14ac:dyDescent="0.2">
      <c r="A248" s="4" t="s">
        <v>65</v>
      </c>
      <c r="B248" s="4" t="s">
        <v>42</v>
      </c>
      <c r="C248" s="4" t="s">
        <v>16</v>
      </c>
      <c r="D248" s="37">
        <v>166</v>
      </c>
      <c r="E248" s="37">
        <v>158</v>
      </c>
      <c r="F248" s="5">
        <f t="shared" si="32"/>
        <v>324</v>
      </c>
      <c r="G248" s="5">
        <v>334</v>
      </c>
      <c r="H248" s="5">
        <f t="shared" si="29"/>
        <v>10</v>
      </c>
      <c r="I248" s="22">
        <f t="shared" si="30"/>
        <v>2.9940119760479042E-2</v>
      </c>
      <c r="J248" s="22">
        <f t="shared" si="31"/>
        <v>0.97005988023952094</v>
      </c>
    </row>
    <row r="249" spans="1:10" ht="15.75" x14ac:dyDescent="0.2">
      <c r="A249" s="4" t="s">
        <v>65</v>
      </c>
      <c r="B249" s="4" t="s">
        <v>43</v>
      </c>
      <c r="C249" s="4" t="s">
        <v>18</v>
      </c>
      <c r="D249" s="36">
        <v>153</v>
      </c>
      <c r="E249" s="36">
        <v>159</v>
      </c>
      <c r="F249" s="5">
        <f t="shared" si="32"/>
        <v>312</v>
      </c>
      <c r="G249" s="5">
        <v>334</v>
      </c>
      <c r="H249" s="5">
        <f>G249-F249</f>
        <v>22</v>
      </c>
      <c r="I249" s="22">
        <f>H249/G249</f>
        <v>6.5868263473053898E-2</v>
      </c>
      <c r="J249" s="22">
        <f>F249/G249</f>
        <v>0.93413173652694614</v>
      </c>
    </row>
    <row r="250" spans="1:10" ht="15.75" x14ac:dyDescent="0.2">
      <c r="A250" s="4" t="s">
        <v>65</v>
      </c>
      <c r="B250" s="4" t="s">
        <v>60</v>
      </c>
      <c r="C250" s="4" t="s">
        <v>20</v>
      </c>
      <c r="D250" s="37">
        <v>161</v>
      </c>
      <c r="E250" s="37">
        <v>165</v>
      </c>
      <c r="F250" s="5">
        <f t="shared" si="32"/>
        <v>326</v>
      </c>
      <c r="G250" s="5">
        <v>334</v>
      </c>
      <c r="H250" s="5">
        <f>G250-F250</f>
        <v>8</v>
      </c>
      <c r="I250" s="22">
        <f>H250/G250</f>
        <v>2.3952095808383235E-2</v>
      </c>
      <c r="J250" s="22">
        <f>F250/G250</f>
        <v>0.9760479041916168</v>
      </c>
    </row>
    <row r="251" spans="1:10" ht="15.75" x14ac:dyDescent="0.2">
      <c r="A251" s="4" t="s">
        <v>65</v>
      </c>
      <c r="B251" s="4" t="s">
        <v>61</v>
      </c>
      <c r="C251" s="4" t="s">
        <v>22</v>
      </c>
      <c r="D251" s="36">
        <v>166</v>
      </c>
      <c r="E251" s="36">
        <v>163</v>
      </c>
      <c r="F251" s="5">
        <f t="shared" si="32"/>
        <v>329</v>
      </c>
      <c r="G251" s="5">
        <v>334</v>
      </c>
      <c r="H251" s="5">
        <f>G251-F251</f>
        <v>5</v>
      </c>
      <c r="I251" s="22">
        <f>H251/G251</f>
        <v>1.4970059880239521E-2</v>
      </c>
      <c r="J251" s="22">
        <f>F251/G251</f>
        <v>0.98502994011976053</v>
      </c>
    </row>
    <row r="252" spans="1:10" ht="15.75" x14ac:dyDescent="0.2">
      <c r="A252" s="4" t="s">
        <v>65</v>
      </c>
      <c r="B252" s="4" t="s">
        <v>62</v>
      </c>
      <c r="C252" s="4" t="s">
        <v>10</v>
      </c>
      <c r="D252" s="20">
        <v>158</v>
      </c>
      <c r="E252" s="20">
        <v>162</v>
      </c>
      <c r="F252" s="6">
        <f>SUM(D252:E252)</f>
        <v>320</v>
      </c>
      <c r="G252" s="6">
        <v>334</v>
      </c>
      <c r="H252" s="6">
        <f>G252-F252</f>
        <v>14</v>
      </c>
      <c r="I252" s="25">
        <f>H252/G252</f>
        <v>4.1916167664670656E-2</v>
      </c>
      <c r="J252" s="25">
        <f>F252/G252</f>
        <v>0.95808383233532934</v>
      </c>
    </row>
    <row r="253" spans="1:10" x14ac:dyDescent="0.2">
      <c r="A253" s="7" t="s">
        <v>56</v>
      </c>
      <c r="B253" s="7"/>
      <c r="C253" s="8"/>
      <c r="D253" s="9">
        <f>SUM(D222:D252)</f>
        <v>5003</v>
      </c>
      <c r="E253" s="9">
        <f>SUM(E222:E252)</f>
        <v>5007</v>
      </c>
      <c r="F253" s="9">
        <f>SUM(F222:F252)</f>
        <v>10010</v>
      </c>
      <c r="G253" s="9">
        <f>SUM(G222:G252)</f>
        <v>10354</v>
      </c>
      <c r="H253" s="9">
        <f>SUM(H222:H252)</f>
        <v>344</v>
      </c>
      <c r="I253" s="9"/>
      <c r="J253" s="9"/>
    </row>
    <row r="254" spans="1:10" x14ac:dyDescent="0.2">
      <c r="A254" s="7" t="s">
        <v>44</v>
      </c>
      <c r="B254" s="7"/>
      <c r="C254" s="8"/>
      <c r="D254" s="10">
        <f>D253/31</f>
        <v>161.38709677419354</v>
      </c>
      <c r="E254" s="10">
        <f>E253/31</f>
        <v>161.51612903225808</v>
      </c>
      <c r="F254" s="10">
        <f>F253/31</f>
        <v>322.90322580645159</v>
      </c>
      <c r="G254" s="10">
        <f>G253/31</f>
        <v>334</v>
      </c>
      <c r="H254" s="10">
        <f>H253/31</f>
        <v>11.096774193548388</v>
      </c>
      <c r="I254" s="11">
        <f>H254/G254</f>
        <v>3.3223874830983199E-2</v>
      </c>
      <c r="J254" s="11">
        <f>F254/G254</f>
        <v>0.96677612516901668</v>
      </c>
    </row>
    <row r="255" spans="1:10" x14ac:dyDescent="0.2">
      <c r="A255" s="7"/>
      <c r="B255" s="7"/>
      <c r="C255" s="8"/>
      <c r="D255" s="10"/>
      <c r="E255" s="10"/>
      <c r="F255" s="10"/>
      <c r="G255" s="10"/>
      <c r="H255" s="10"/>
      <c r="I255" s="11"/>
      <c r="J255" s="11"/>
    </row>
    <row r="256" spans="1:10" ht="13.5" thickBot="1" x14ac:dyDescent="0.25">
      <c r="A256" s="18" t="s">
        <v>57</v>
      </c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ht="21" customHeight="1" thickBot="1" x14ac:dyDescent="0.25">
      <c r="A257" s="12" t="s">
        <v>1</v>
      </c>
      <c r="B257" s="2"/>
      <c r="C257" s="2"/>
      <c r="D257" s="3" t="s">
        <v>2</v>
      </c>
      <c r="E257" s="3" t="s">
        <v>3</v>
      </c>
      <c r="F257" s="3" t="s">
        <v>4</v>
      </c>
      <c r="G257" s="3" t="s">
        <v>5</v>
      </c>
      <c r="H257" s="3" t="s">
        <v>6</v>
      </c>
      <c r="I257" s="3" t="s">
        <v>7</v>
      </c>
      <c r="J257" s="3" t="s">
        <v>8</v>
      </c>
    </row>
    <row r="258" spans="1:10" ht="15.75" x14ac:dyDescent="0.2">
      <c r="A258" s="4" t="s">
        <v>65</v>
      </c>
      <c r="B258" s="4" t="s">
        <v>9</v>
      </c>
      <c r="C258" s="4" t="s">
        <v>20</v>
      </c>
      <c r="D258" s="38">
        <v>74</v>
      </c>
      <c r="E258" s="38">
        <v>8</v>
      </c>
      <c r="F258" s="5">
        <f>SUM(D258:E258)</f>
        <v>82</v>
      </c>
      <c r="G258" s="5">
        <v>110</v>
      </c>
      <c r="H258" s="5">
        <f t="shared" ref="H258:H284" si="33">G258-F258</f>
        <v>28</v>
      </c>
      <c r="I258" s="22">
        <f t="shared" ref="I258:I284" si="34">H258/G258</f>
        <v>0.25454545454545452</v>
      </c>
      <c r="J258" s="22">
        <f t="shared" ref="J258:J284" si="35">F258/G258</f>
        <v>0.74545454545454548</v>
      </c>
    </row>
    <row r="259" spans="1:10" ht="15.75" x14ac:dyDescent="0.2">
      <c r="A259" s="4" t="s">
        <v>65</v>
      </c>
      <c r="B259" s="4" t="s">
        <v>11</v>
      </c>
      <c r="C259" s="4" t="s">
        <v>22</v>
      </c>
      <c r="D259" s="39">
        <v>75</v>
      </c>
      <c r="E259" s="39">
        <v>6</v>
      </c>
      <c r="F259" s="5">
        <f t="shared" ref="F259:F287" si="36">SUM(D259:E259)</f>
        <v>81</v>
      </c>
      <c r="G259" s="5">
        <v>110</v>
      </c>
      <c r="H259" s="5">
        <f t="shared" si="33"/>
        <v>29</v>
      </c>
      <c r="I259" s="22">
        <f t="shared" si="34"/>
        <v>0.26363636363636361</v>
      </c>
      <c r="J259" s="22">
        <f t="shared" si="35"/>
        <v>0.73636363636363633</v>
      </c>
    </row>
    <row r="260" spans="1:10" ht="15.75" x14ac:dyDescent="0.2">
      <c r="A260" s="4" t="s">
        <v>65</v>
      </c>
      <c r="B260" s="4" t="s">
        <v>13</v>
      </c>
      <c r="C260" s="4" t="s">
        <v>10</v>
      </c>
      <c r="D260" s="38">
        <v>79</v>
      </c>
      <c r="E260" s="38">
        <v>6</v>
      </c>
      <c r="F260" s="5">
        <f t="shared" si="36"/>
        <v>85</v>
      </c>
      <c r="G260" s="5">
        <v>110</v>
      </c>
      <c r="H260" s="5">
        <f t="shared" si="33"/>
        <v>25</v>
      </c>
      <c r="I260" s="22">
        <f t="shared" si="34"/>
        <v>0.22727272727272727</v>
      </c>
      <c r="J260" s="22">
        <f t="shared" si="35"/>
        <v>0.77272727272727271</v>
      </c>
    </row>
    <row r="261" spans="1:10" ht="15.75" x14ac:dyDescent="0.2">
      <c r="A261" s="4" t="s">
        <v>65</v>
      </c>
      <c r="B261" s="4" t="s">
        <v>15</v>
      </c>
      <c r="C261" s="4" t="s">
        <v>12</v>
      </c>
      <c r="D261" s="39">
        <v>75</v>
      </c>
      <c r="E261" s="39">
        <v>6</v>
      </c>
      <c r="F261" s="5">
        <f t="shared" si="36"/>
        <v>81</v>
      </c>
      <c r="G261" s="5">
        <v>110</v>
      </c>
      <c r="H261" s="5">
        <f>G261-F261</f>
        <v>29</v>
      </c>
      <c r="I261" s="22">
        <f>H261/G261</f>
        <v>0.26363636363636361</v>
      </c>
      <c r="J261" s="22">
        <f>F261/G261</f>
        <v>0.73636363636363633</v>
      </c>
    </row>
    <row r="262" spans="1:10" ht="15.75" x14ac:dyDescent="0.2">
      <c r="A262" s="4" t="s">
        <v>65</v>
      </c>
      <c r="B262" s="4" t="s">
        <v>17</v>
      </c>
      <c r="C262" s="4" t="s">
        <v>14</v>
      </c>
      <c r="D262" s="38">
        <v>76</v>
      </c>
      <c r="E262" s="38">
        <v>7</v>
      </c>
      <c r="F262" s="5">
        <f t="shared" si="36"/>
        <v>83</v>
      </c>
      <c r="G262" s="5">
        <v>110</v>
      </c>
      <c r="H262" s="5">
        <f t="shared" si="33"/>
        <v>27</v>
      </c>
      <c r="I262" s="22">
        <f t="shared" si="34"/>
        <v>0.24545454545454545</v>
      </c>
      <c r="J262" s="22">
        <f t="shared" si="35"/>
        <v>0.75454545454545452</v>
      </c>
    </row>
    <row r="263" spans="1:10" ht="15.75" x14ac:dyDescent="0.2">
      <c r="A263" s="4" t="s">
        <v>65</v>
      </c>
      <c r="B263" s="4" t="s">
        <v>19</v>
      </c>
      <c r="C263" s="4" t="s">
        <v>16</v>
      </c>
      <c r="D263" s="39">
        <v>76</v>
      </c>
      <c r="E263" s="39">
        <v>8</v>
      </c>
      <c r="F263" s="5">
        <f t="shared" si="36"/>
        <v>84</v>
      </c>
      <c r="G263" s="5">
        <v>110</v>
      </c>
      <c r="H263" s="5">
        <f t="shared" si="33"/>
        <v>26</v>
      </c>
      <c r="I263" s="22">
        <f t="shared" si="34"/>
        <v>0.23636363636363636</v>
      </c>
      <c r="J263" s="22">
        <f t="shared" si="35"/>
        <v>0.76363636363636367</v>
      </c>
    </row>
    <row r="264" spans="1:10" ht="15.75" x14ac:dyDescent="0.2">
      <c r="A264" s="4" t="s">
        <v>65</v>
      </c>
      <c r="B264" s="4" t="s">
        <v>21</v>
      </c>
      <c r="C264" s="4" t="s">
        <v>18</v>
      </c>
      <c r="D264" s="38">
        <v>73</v>
      </c>
      <c r="E264" s="38">
        <v>9</v>
      </c>
      <c r="F264" s="5">
        <f t="shared" si="36"/>
        <v>82</v>
      </c>
      <c r="G264" s="5">
        <v>110</v>
      </c>
      <c r="H264" s="5">
        <f t="shared" si="33"/>
        <v>28</v>
      </c>
      <c r="I264" s="22">
        <f t="shared" si="34"/>
        <v>0.25454545454545452</v>
      </c>
      <c r="J264" s="22">
        <f t="shared" si="35"/>
        <v>0.74545454545454548</v>
      </c>
    </row>
    <row r="265" spans="1:10" ht="15.75" x14ac:dyDescent="0.2">
      <c r="A265" s="4" t="s">
        <v>65</v>
      </c>
      <c r="B265" s="4" t="s">
        <v>23</v>
      </c>
      <c r="C265" s="4" t="s">
        <v>20</v>
      </c>
      <c r="D265" s="39">
        <v>79</v>
      </c>
      <c r="E265" s="39">
        <v>5</v>
      </c>
      <c r="F265" s="5">
        <f t="shared" si="36"/>
        <v>84</v>
      </c>
      <c r="G265" s="5">
        <v>110</v>
      </c>
      <c r="H265" s="5">
        <f t="shared" si="33"/>
        <v>26</v>
      </c>
      <c r="I265" s="22">
        <f t="shared" si="34"/>
        <v>0.23636363636363636</v>
      </c>
      <c r="J265" s="22">
        <f t="shared" si="35"/>
        <v>0.76363636363636367</v>
      </c>
    </row>
    <row r="266" spans="1:10" ht="15.75" x14ac:dyDescent="0.2">
      <c r="A266" s="4" t="s">
        <v>65</v>
      </c>
      <c r="B266" s="4" t="s">
        <v>24</v>
      </c>
      <c r="C266" s="4" t="s">
        <v>22</v>
      </c>
      <c r="D266" s="38">
        <v>78</v>
      </c>
      <c r="E266" s="38">
        <v>6</v>
      </c>
      <c r="F266" s="5">
        <f t="shared" si="36"/>
        <v>84</v>
      </c>
      <c r="G266" s="5">
        <v>110</v>
      </c>
      <c r="H266" s="5">
        <f t="shared" si="33"/>
        <v>26</v>
      </c>
      <c r="I266" s="22">
        <f t="shared" si="34"/>
        <v>0.23636363636363636</v>
      </c>
      <c r="J266" s="22">
        <f t="shared" si="35"/>
        <v>0.76363636363636367</v>
      </c>
    </row>
    <row r="267" spans="1:10" ht="15.75" x14ac:dyDescent="0.2">
      <c r="A267" s="4" t="s">
        <v>65</v>
      </c>
      <c r="B267" s="4" t="s">
        <v>25</v>
      </c>
      <c r="C267" s="4" t="s">
        <v>10</v>
      </c>
      <c r="D267" s="39">
        <v>75</v>
      </c>
      <c r="E267" s="39">
        <v>8</v>
      </c>
      <c r="F267" s="5">
        <f t="shared" si="36"/>
        <v>83</v>
      </c>
      <c r="G267" s="5">
        <v>110</v>
      </c>
      <c r="H267" s="5">
        <f t="shared" si="33"/>
        <v>27</v>
      </c>
      <c r="I267" s="22">
        <f t="shared" si="34"/>
        <v>0.24545454545454545</v>
      </c>
      <c r="J267" s="22">
        <f t="shared" si="35"/>
        <v>0.75454545454545452</v>
      </c>
    </row>
    <row r="268" spans="1:10" ht="15.75" x14ac:dyDescent="0.2">
      <c r="A268" s="4" t="s">
        <v>65</v>
      </c>
      <c r="B268" s="4" t="s">
        <v>26</v>
      </c>
      <c r="C268" s="4" t="s">
        <v>12</v>
      </c>
      <c r="D268" s="38">
        <v>83</v>
      </c>
      <c r="E268" s="38">
        <v>11</v>
      </c>
      <c r="F268" s="5">
        <f t="shared" si="36"/>
        <v>94</v>
      </c>
      <c r="G268" s="5">
        <v>110</v>
      </c>
      <c r="H268" s="5">
        <f t="shared" si="33"/>
        <v>16</v>
      </c>
      <c r="I268" s="22">
        <f t="shared" si="34"/>
        <v>0.14545454545454545</v>
      </c>
      <c r="J268" s="22">
        <f t="shared" si="35"/>
        <v>0.8545454545454545</v>
      </c>
    </row>
    <row r="269" spans="1:10" ht="15.75" x14ac:dyDescent="0.2">
      <c r="A269" s="4" t="s">
        <v>65</v>
      </c>
      <c r="B269" s="4" t="s">
        <v>27</v>
      </c>
      <c r="C269" s="4" t="s">
        <v>14</v>
      </c>
      <c r="D269" s="39">
        <v>72</v>
      </c>
      <c r="E269" s="39">
        <v>8</v>
      </c>
      <c r="F269" s="5">
        <f t="shared" si="36"/>
        <v>80</v>
      </c>
      <c r="G269" s="5">
        <v>110</v>
      </c>
      <c r="H269" s="5">
        <f t="shared" si="33"/>
        <v>30</v>
      </c>
      <c r="I269" s="22">
        <f t="shared" si="34"/>
        <v>0.27272727272727271</v>
      </c>
      <c r="J269" s="22">
        <f t="shared" si="35"/>
        <v>0.72727272727272729</v>
      </c>
    </row>
    <row r="270" spans="1:10" ht="15.75" x14ac:dyDescent="0.2">
      <c r="A270" s="4" t="s">
        <v>65</v>
      </c>
      <c r="B270" s="4" t="s">
        <v>28</v>
      </c>
      <c r="C270" s="4" t="s">
        <v>16</v>
      </c>
      <c r="D270" s="38">
        <v>76</v>
      </c>
      <c r="E270" s="38">
        <v>5</v>
      </c>
      <c r="F270" s="5">
        <f t="shared" si="36"/>
        <v>81</v>
      </c>
      <c r="G270" s="5">
        <v>110</v>
      </c>
      <c r="H270" s="5">
        <f t="shared" si="33"/>
        <v>29</v>
      </c>
      <c r="I270" s="22">
        <f t="shared" si="34"/>
        <v>0.26363636363636361</v>
      </c>
      <c r="J270" s="22">
        <f t="shared" si="35"/>
        <v>0.73636363636363633</v>
      </c>
    </row>
    <row r="271" spans="1:10" ht="15.75" x14ac:dyDescent="0.2">
      <c r="A271" s="4" t="s">
        <v>65</v>
      </c>
      <c r="B271" s="4" t="s">
        <v>29</v>
      </c>
      <c r="C271" s="4" t="s">
        <v>18</v>
      </c>
      <c r="D271" s="39">
        <v>74</v>
      </c>
      <c r="E271" s="39">
        <v>7</v>
      </c>
      <c r="F271" s="5">
        <f t="shared" si="36"/>
        <v>81</v>
      </c>
      <c r="G271" s="5">
        <v>110</v>
      </c>
      <c r="H271" s="5">
        <f>G271-F271</f>
        <v>29</v>
      </c>
      <c r="I271" s="22">
        <f>H271/G271</f>
        <v>0.26363636363636361</v>
      </c>
      <c r="J271" s="22">
        <f>F271/G271</f>
        <v>0.73636363636363633</v>
      </c>
    </row>
    <row r="272" spans="1:10" ht="15.75" x14ac:dyDescent="0.2">
      <c r="A272" s="4" t="s">
        <v>65</v>
      </c>
      <c r="B272" s="4" t="s">
        <v>30</v>
      </c>
      <c r="C272" s="4" t="s">
        <v>20</v>
      </c>
      <c r="D272" s="38">
        <v>77</v>
      </c>
      <c r="E272" s="38">
        <v>6</v>
      </c>
      <c r="F272" s="5">
        <f t="shared" si="36"/>
        <v>83</v>
      </c>
      <c r="G272" s="5">
        <v>110</v>
      </c>
      <c r="H272" s="5">
        <f>G272-F272</f>
        <v>27</v>
      </c>
      <c r="I272" s="22">
        <f>H272/G272</f>
        <v>0.24545454545454545</v>
      </c>
      <c r="J272" s="22">
        <f>F272/G272</f>
        <v>0.75454545454545452</v>
      </c>
    </row>
    <row r="273" spans="1:10" ht="15.75" x14ac:dyDescent="0.2">
      <c r="A273" s="4" t="s">
        <v>65</v>
      </c>
      <c r="B273" s="4" t="s">
        <v>31</v>
      </c>
      <c r="C273" s="4" t="s">
        <v>22</v>
      </c>
      <c r="D273" s="39">
        <v>74</v>
      </c>
      <c r="E273" s="39">
        <v>11</v>
      </c>
      <c r="F273" s="5">
        <f t="shared" si="36"/>
        <v>85</v>
      </c>
      <c r="G273" s="5">
        <v>110</v>
      </c>
      <c r="H273" s="5">
        <f t="shared" si="33"/>
        <v>25</v>
      </c>
      <c r="I273" s="22">
        <f t="shared" si="34"/>
        <v>0.22727272727272727</v>
      </c>
      <c r="J273" s="22">
        <f t="shared" si="35"/>
        <v>0.77272727272727271</v>
      </c>
    </row>
    <row r="274" spans="1:10" ht="15.75" x14ac:dyDescent="0.2">
      <c r="A274" s="4" t="s">
        <v>65</v>
      </c>
      <c r="B274" s="4" t="s">
        <v>32</v>
      </c>
      <c r="C274" s="4" t="s">
        <v>10</v>
      </c>
      <c r="D274" s="38">
        <v>90</v>
      </c>
      <c r="E274" s="38">
        <v>8</v>
      </c>
      <c r="F274" s="5">
        <f t="shared" si="36"/>
        <v>98</v>
      </c>
      <c r="G274" s="5">
        <v>110</v>
      </c>
      <c r="H274" s="5">
        <f t="shared" si="33"/>
        <v>12</v>
      </c>
      <c r="I274" s="22">
        <f t="shared" si="34"/>
        <v>0.10909090909090909</v>
      </c>
      <c r="J274" s="22">
        <f t="shared" si="35"/>
        <v>0.89090909090909087</v>
      </c>
    </row>
    <row r="275" spans="1:10" ht="15.75" x14ac:dyDescent="0.2">
      <c r="A275" s="4" t="s">
        <v>65</v>
      </c>
      <c r="B275" s="4" t="s">
        <v>33</v>
      </c>
      <c r="C275" s="4" t="s">
        <v>12</v>
      </c>
      <c r="D275" s="39">
        <v>83</v>
      </c>
      <c r="E275" s="39">
        <v>9</v>
      </c>
      <c r="F275" s="5">
        <f t="shared" si="36"/>
        <v>92</v>
      </c>
      <c r="G275" s="5">
        <v>110</v>
      </c>
      <c r="H275" s="5">
        <f t="shared" si="33"/>
        <v>18</v>
      </c>
      <c r="I275" s="22">
        <f t="shared" si="34"/>
        <v>0.16363636363636364</v>
      </c>
      <c r="J275" s="22">
        <f t="shared" si="35"/>
        <v>0.83636363636363631</v>
      </c>
    </row>
    <row r="276" spans="1:10" ht="15.75" x14ac:dyDescent="0.2">
      <c r="A276" s="4" t="s">
        <v>65</v>
      </c>
      <c r="B276" s="4" t="s">
        <v>34</v>
      </c>
      <c r="C276" s="4" t="s">
        <v>14</v>
      </c>
      <c r="D276" s="38">
        <v>81</v>
      </c>
      <c r="E276" s="38">
        <v>9</v>
      </c>
      <c r="F276" s="5">
        <f t="shared" si="36"/>
        <v>90</v>
      </c>
      <c r="G276" s="5">
        <v>110</v>
      </c>
      <c r="H276" s="5">
        <f t="shared" si="33"/>
        <v>20</v>
      </c>
      <c r="I276" s="22">
        <f t="shared" si="34"/>
        <v>0.18181818181818182</v>
      </c>
      <c r="J276" s="22">
        <f t="shared" si="35"/>
        <v>0.81818181818181823</v>
      </c>
    </row>
    <row r="277" spans="1:10" ht="15.75" x14ac:dyDescent="0.2">
      <c r="A277" s="4" t="s">
        <v>65</v>
      </c>
      <c r="B277" s="4" t="s">
        <v>35</v>
      </c>
      <c r="C277" s="4" t="s">
        <v>16</v>
      </c>
      <c r="D277" s="39">
        <v>74</v>
      </c>
      <c r="E277" s="39">
        <v>8</v>
      </c>
      <c r="F277" s="5">
        <f t="shared" si="36"/>
        <v>82</v>
      </c>
      <c r="G277" s="5">
        <v>110</v>
      </c>
      <c r="H277" s="5">
        <f t="shared" si="33"/>
        <v>28</v>
      </c>
      <c r="I277" s="22">
        <f t="shared" si="34"/>
        <v>0.25454545454545452</v>
      </c>
      <c r="J277" s="22">
        <f t="shared" si="35"/>
        <v>0.74545454545454548</v>
      </c>
    </row>
    <row r="278" spans="1:10" ht="15.75" x14ac:dyDescent="0.2">
      <c r="A278" s="4" t="s">
        <v>65</v>
      </c>
      <c r="B278" s="4" t="s">
        <v>36</v>
      </c>
      <c r="C278" s="4" t="s">
        <v>18</v>
      </c>
      <c r="D278" s="38">
        <v>78</v>
      </c>
      <c r="E278" s="38">
        <v>6</v>
      </c>
      <c r="F278" s="5">
        <f t="shared" si="36"/>
        <v>84</v>
      </c>
      <c r="G278" s="5">
        <v>110</v>
      </c>
      <c r="H278" s="5">
        <f t="shared" si="33"/>
        <v>26</v>
      </c>
      <c r="I278" s="22">
        <f t="shared" si="34"/>
        <v>0.23636363636363636</v>
      </c>
      <c r="J278" s="22">
        <f t="shared" si="35"/>
        <v>0.76363636363636367</v>
      </c>
    </row>
    <row r="279" spans="1:10" ht="15.75" x14ac:dyDescent="0.2">
      <c r="A279" s="4" t="s">
        <v>65</v>
      </c>
      <c r="B279" s="4" t="s">
        <v>37</v>
      </c>
      <c r="C279" s="4" t="s">
        <v>20</v>
      </c>
      <c r="D279" s="39">
        <v>84</v>
      </c>
      <c r="E279" s="39">
        <v>9</v>
      </c>
      <c r="F279" s="5">
        <f t="shared" si="36"/>
        <v>93</v>
      </c>
      <c r="G279" s="5">
        <v>110</v>
      </c>
      <c r="H279" s="5">
        <f t="shared" si="33"/>
        <v>17</v>
      </c>
      <c r="I279" s="22">
        <f t="shared" si="34"/>
        <v>0.15454545454545454</v>
      </c>
      <c r="J279" s="22">
        <f t="shared" si="35"/>
        <v>0.84545454545454546</v>
      </c>
    </row>
    <row r="280" spans="1:10" ht="15.75" x14ac:dyDescent="0.2">
      <c r="A280" s="4" t="s">
        <v>65</v>
      </c>
      <c r="B280" s="4" t="s">
        <v>38</v>
      </c>
      <c r="C280" s="4" t="s">
        <v>22</v>
      </c>
      <c r="D280" s="38">
        <v>95</v>
      </c>
      <c r="E280" s="38">
        <v>9</v>
      </c>
      <c r="F280" s="5">
        <f t="shared" si="36"/>
        <v>104</v>
      </c>
      <c r="G280" s="5">
        <v>110</v>
      </c>
      <c r="H280" s="5">
        <f t="shared" si="33"/>
        <v>6</v>
      </c>
      <c r="I280" s="22">
        <f t="shared" si="34"/>
        <v>5.4545454545454543E-2</v>
      </c>
      <c r="J280" s="22">
        <f t="shared" si="35"/>
        <v>0.94545454545454544</v>
      </c>
    </row>
    <row r="281" spans="1:10" ht="15.75" x14ac:dyDescent="0.2">
      <c r="A281" s="4" t="s">
        <v>65</v>
      </c>
      <c r="B281" s="4" t="s">
        <v>39</v>
      </c>
      <c r="C281" s="4" t="s">
        <v>10</v>
      </c>
      <c r="D281" s="39">
        <v>98</v>
      </c>
      <c r="E281" s="39">
        <v>9</v>
      </c>
      <c r="F281" s="5">
        <f t="shared" si="36"/>
        <v>107</v>
      </c>
      <c r="G281" s="5">
        <v>110</v>
      </c>
      <c r="H281" s="5">
        <f t="shared" si="33"/>
        <v>3</v>
      </c>
      <c r="I281" s="22">
        <f t="shared" si="34"/>
        <v>2.7272727272727271E-2</v>
      </c>
      <c r="J281" s="22">
        <f t="shared" si="35"/>
        <v>0.97272727272727277</v>
      </c>
    </row>
    <row r="282" spans="1:10" ht="15.75" x14ac:dyDescent="0.2">
      <c r="A282" s="4" t="s">
        <v>65</v>
      </c>
      <c r="B282" s="4" t="s">
        <v>40</v>
      </c>
      <c r="C282" s="4" t="s">
        <v>12</v>
      </c>
      <c r="D282" s="38">
        <v>83</v>
      </c>
      <c r="E282" s="38">
        <v>10</v>
      </c>
      <c r="F282" s="5">
        <f t="shared" si="36"/>
        <v>93</v>
      </c>
      <c r="G282" s="5">
        <v>110</v>
      </c>
      <c r="H282" s="5">
        <f t="shared" si="33"/>
        <v>17</v>
      </c>
      <c r="I282" s="22">
        <f t="shared" si="34"/>
        <v>0.15454545454545454</v>
      </c>
      <c r="J282" s="22">
        <f t="shared" si="35"/>
        <v>0.84545454545454546</v>
      </c>
    </row>
    <row r="283" spans="1:10" ht="15.75" x14ac:dyDescent="0.2">
      <c r="A283" s="4" t="s">
        <v>65</v>
      </c>
      <c r="B283" s="4" t="s">
        <v>41</v>
      </c>
      <c r="C283" s="4" t="s">
        <v>14</v>
      </c>
      <c r="D283" s="39">
        <v>77</v>
      </c>
      <c r="E283" s="39">
        <v>8</v>
      </c>
      <c r="F283" s="5">
        <f t="shared" si="36"/>
        <v>85</v>
      </c>
      <c r="G283" s="5">
        <v>110</v>
      </c>
      <c r="H283" s="5">
        <f t="shared" si="33"/>
        <v>25</v>
      </c>
      <c r="I283" s="22">
        <f t="shared" si="34"/>
        <v>0.22727272727272727</v>
      </c>
      <c r="J283" s="22">
        <f t="shared" si="35"/>
        <v>0.77272727272727271</v>
      </c>
    </row>
    <row r="284" spans="1:10" ht="15.75" x14ac:dyDescent="0.2">
      <c r="A284" s="4" t="s">
        <v>65</v>
      </c>
      <c r="B284" s="4" t="s">
        <v>42</v>
      </c>
      <c r="C284" s="4" t="s">
        <v>16</v>
      </c>
      <c r="D284" s="38">
        <v>78</v>
      </c>
      <c r="E284" s="38">
        <v>8</v>
      </c>
      <c r="F284" s="5">
        <f t="shared" si="36"/>
        <v>86</v>
      </c>
      <c r="G284" s="5">
        <v>110</v>
      </c>
      <c r="H284" s="5">
        <f t="shared" si="33"/>
        <v>24</v>
      </c>
      <c r="I284" s="22">
        <f t="shared" si="34"/>
        <v>0.21818181818181817</v>
      </c>
      <c r="J284" s="22">
        <f t="shared" si="35"/>
        <v>0.78181818181818186</v>
      </c>
    </row>
    <row r="285" spans="1:10" ht="15.75" x14ac:dyDescent="0.2">
      <c r="A285" s="4" t="s">
        <v>65</v>
      </c>
      <c r="B285" s="4" t="s">
        <v>43</v>
      </c>
      <c r="C285" s="4" t="s">
        <v>18</v>
      </c>
      <c r="D285" s="39">
        <v>81</v>
      </c>
      <c r="E285" s="39">
        <v>9</v>
      </c>
      <c r="F285" s="5">
        <f t="shared" si="36"/>
        <v>90</v>
      </c>
      <c r="G285" s="5">
        <v>110</v>
      </c>
      <c r="H285" s="5">
        <f>G285-F285</f>
        <v>20</v>
      </c>
      <c r="I285" s="22">
        <f>H285/G285</f>
        <v>0.18181818181818182</v>
      </c>
      <c r="J285" s="22">
        <f>F285/G285</f>
        <v>0.81818181818181823</v>
      </c>
    </row>
    <row r="286" spans="1:10" ht="15.75" x14ac:dyDescent="0.2">
      <c r="A286" s="4" t="s">
        <v>65</v>
      </c>
      <c r="B286" s="4" t="s">
        <v>60</v>
      </c>
      <c r="C286" s="4" t="s">
        <v>20</v>
      </c>
      <c r="D286" s="38">
        <v>89</v>
      </c>
      <c r="E286" s="38">
        <v>8</v>
      </c>
      <c r="F286" s="5">
        <f t="shared" si="36"/>
        <v>97</v>
      </c>
      <c r="G286" s="5">
        <v>110</v>
      </c>
      <c r="H286" s="5">
        <f>G286-F286</f>
        <v>13</v>
      </c>
      <c r="I286" s="22">
        <f>H286/G286</f>
        <v>0.11818181818181818</v>
      </c>
      <c r="J286" s="22">
        <f>F286/G286</f>
        <v>0.88181818181818183</v>
      </c>
    </row>
    <row r="287" spans="1:10" ht="15.75" x14ac:dyDescent="0.2">
      <c r="A287" s="4" t="s">
        <v>65</v>
      </c>
      <c r="B287" s="4" t="s">
        <v>61</v>
      </c>
      <c r="C287" s="4" t="s">
        <v>22</v>
      </c>
      <c r="D287" s="39">
        <v>90</v>
      </c>
      <c r="E287" s="39">
        <v>11</v>
      </c>
      <c r="F287" s="5">
        <f t="shared" si="36"/>
        <v>101</v>
      </c>
      <c r="G287" s="5">
        <v>110</v>
      </c>
      <c r="H287" s="5">
        <f>G287-F287</f>
        <v>9</v>
      </c>
      <c r="I287" s="22">
        <f>H287/G287</f>
        <v>8.1818181818181818E-2</v>
      </c>
      <c r="J287" s="22">
        <f>F287/G287</f>
        <v>0.91818181818181821</v>
      </c>
    </row>
    <row r="288" spans="1:10" ht="15.75" x14ac:dyDescent="0.2">
      <c r="A288" s="4" t="s">
        <v>65</v>
      </c>
      <c r="B288" s="4" t="s">
        <v>62</v>
      </c>
      <c r="C288" s="4" t="s">
        <v>10</v>
      </c>
      <c r="D288" s="21">
        <v>78</v>
      </c>
      <c r="E288" s="21">
        <v>9</v>
      </c>
      <c r="F288" s="6">
        <f>SUM(D288:E288)</f>
        <v>87</v>
      </c>
      <c r="G288" s="6">
        <v>110</v>
      </c>
      <c r="H288" s="6">
        <f>G288-F288</f>
        <v>23</v>
      </c>
      <c r="I288" s="25">
        <f>H288/G288</f>
        <v>0.20909090909090908</v>
      </c>
      <c r="J288" s="25">
        <f>F288/G288</f>
        <v>0.79090909090909089</v>
      </c>
    </row>
    <row r="289" spans="1:10" x14ac:dyDescent="0.2">
      <c r="A289" s="7" t="s">
        <v>58</v>
      </c>
      <c r="B289" s="7"/>
      <c r="C289" s="8"/>
      <c r="D289" s="9">
        <f>SUM(D258:D288)</f>
        <v>2475</v>
      </c>
      <c r="E289" s="9">
        <f>SUM(E258:E288)</f>
        <v>247</v>
      </c>
      <c r="F289" s="9">
        <f>SUM(F258:F288)</f>
        <v>2722</v>
      </c>
      <c r="G289" s="9">
        <f>SUM(G258:G288)</f>
        <v>3410</v>
      </c>
      <c r="H289" s="9">
        <f>SUM(H258:H288)</f>
        <v>688</v>
      </c>
      <c r="I289" s="9"/>
      <c r="J289" s="9"/>
    </row>
    <row r="290" spans="1:10" x14ac:dyDescent="0.2">
      <c r="A290" s="7" t="s">
        <v>44</v>
      </c>
      <c r="B290" s="7"/>
      <c r="C290" s="8"/>
      <c r="D290" s="10">
        <f>D289/31</f>
        <v>79.838709677419359</v>
      </c>
      <c r="E290" s="10">
        <f>E289/31</f>
        <v>7.967741935483871</v>
      </c>
      <c r="F290" s="10">
        <f>F289/31</f>
        <v>87.806451612903231</v>
      </c>
      <c r="G290" s="10">
        <f>G289/31</f>
        <v>110</v>
      </c>
      <c r="H290" s="10">
        <f>H289/31</f>
        <v>22.193548387096776</v>
      </c>
      <c r="I290" s="11">
        <f>H290/G290</f>
        <v>0.20175953079178888</v>
      </c>
      <c r="J290" s="11">
        <f>F290/G290</f>
        <v>0.79824046920821123</v>
      </c>
    </row>
    <row r="291" spans="1:10" ht="13.5" thickBot="1" x14ac:dyDescent="0.25">
      <c r="A291" s="19"/>
      <c r="B291" s="19"/>
      <c r="C291" s="19"/>
      <c r="D291" s="19"/>
      <c r="E291" s="19"/>
      <c r="F291" s="19"/>
      <c r="G291" s="19"/>
      <c r="H291" s="19"/>
      <c r="I291" s="19"/>
    </row>
    <row r="292" spans="1:10" ht="21" customHeight="1" thickBot="1" x14ac:dyDescent="0.25">
      <c r="A292" s="2"/>
      <c r="B292" s="2"/>
      <c r="C292" s="2"/>
      <c r="D292" s="3" t="s">
        <v>2</v>
      </c>
      <c r="E292" s="3" t="s">
        <v>3</v>
      </c>
      <c r="F292" s="3" t="s">
        <v>4</v>
      </c>
      <c r="G292" s="3" t="s">
        <v>5</v>
      </c>
      <c r="H292" s="3" t="s">
        <v>6</v>
      </c>
      <c r="I292" s="3" t="s">
        <v>7</v>
      </c>
      <c r="J292" s="3" t="s">
        <v>8</v>
      </c>
    </row>
    <row r="293" spans="1:10" x14ac:dyDescent="0.2">
      <c r="A293" s="7" t="s">
        <v>59</v>
      </c>
      <c r="B293" s="7"/>
      <c r="C293" s="8"/>
      <c r="D293" s="13">
        <f>D289+D253+D217+D181+D145+D109+D73+D37</f>
        <v>24646</v>
      </c>
      <c r="E293" s="13">
        <f>E289+E253+E217+E181+E145+E109+E73+E37</f>
        <v>9182</v>
      </c>
      <c r="F293" s="13">
        <f>F289+F253+F217+F181+F145+F109+F73+F37</f>
        <v>33828</v>
      </c>
      <c r="G293" s="13">
        <f>G289+G253+G217+G181+G145+G109+G73+G37</f>
        <v>35309</v>
      </c>
      <c r="H293" s="13">
        <f>H289+H253+H217+H181+H145+H109+H73+H37</f>
        <v>1481</v>
      </c>
      <c r="I293" s="11"/>
      <c r="J293" s="11"/>
    </row>
    <row r="294" spans="1:10" x14ac:dyDescent="0.2">
      <c r="A294" s="7" t="s">
        <v>44</v>
      </c>
      <c r="D294" s="14">
        <f>D293/31</f>
        <v>795.0322580645161</v>
      </c>
      <c r="E294" s="14">
        <f>E293/31</f>
        <v>296.19354838709677</v>
      </c>
      <c r="F294" s="14">
        <f>F293/31</f>
        <v>1091.2258064516129</v>
      </c>
      <c r="G294" s="14">
        <f>G293/31</f>
        <v>1139</v>
      </c>
      <c r="H294" s="14">
        <f>H293/31</f>
        <v>47.774193548387096</v>
      </c>
      <c r="I294" s="11">
        <f>H294/G294</f>
        <v>4.1943980288311762E-2</v>
      </c>
      <c r="J294" s="11">
        <f>F294/G294</f>
        <v>0.9580560197116883</v>
      </c>
    </row>
  </sheetData>
  <mergeCells count="17">
    <mergeCell ref="A76:J76"/>
    <mergeCell ref="A111:I111"/>
    <mergeCell ref="A112:J112"/>
    <mergeCell ref="A147:I147"/>
    <mergeCell ref="A148:J148"/>
    <mergeCell ref="A291:I291"/>
    <mergeCell ref="A183:I183"/>
    <mergeCell ref="A184:J184"/>
    <mergeCell ref="A219:I219"/>
    <mergeCell ref="A220:J220"/>
    <mergeCell ref="A256:J256"/>
    <mergeCell ref="A75:I75"/>
    <mergeCell ref="A1:I1"/>
    <mergeCell ref="A2:I2"/>
    <mergeCell ref="A3:I3"/>
    <mergeCell ref="A40:J40"/>
    <mergeCell ref="A4:J4"/>
  </mergeCells>
  <phoneticPr fontId="0" type="noConversion"/>
  <printOptions horizontalCentered="1" gridLines="1"/>
  <pageMargins left="0.75" right="0.75" top="0.5" bottom="0.5" header="0.5" footer="0.5"/>
  <pageSetup scale="75" orientation="portrait" verticalDpi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CCSF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</dc:creator>
  <cp:lastModifiedBy>BG</cp:lastModifiedBy>
  <cp:lastPrinted>2011-09-09T17:58:01Z</cp:lastPrinted>
  <dcterms:created xsi:type="dcterms:W3CDTF">2009-02-02T17:29:47Z</dcterms:created>
  <dcterms:modified xsi:type="dcterms:W3CDTF">2013-11-01T15:43:58Z</dcterms:modified>
</cp:coreProperties>
</file>