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30" yWindow="65476" windowWidth="11940" windowHeight="10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<sst xmlns="http://schemas.openxmlformats.org/spreadsheetml/2006/main" count="822" uniqueCount="69">
  <si>
    <t>Changes: Homeless Management Information System: Shelter Vacancy</t>
  </si>
  <si>
    <t>Date</t>
  </si>
  <si>
    <t>Men</t>
  </si>
  <si>
    <t>Women</t>
  </si>
  <si>
    <t>Total</t>
  </si>
  <si>
    <t>Capacity</t>
  </si>
  <si>
    <t>Vacant</t>
  </si>
  <si>
    <t>Vacancy</t>
  </si>
  <si>
    <t>Occupancy</t>
  </si>
  <si>
    <t>1st</t>
  </si>
  <si>
    <t>Thursday</t>
  </si>
  <si>
    <t>2nd</t>
  </si>
  <si>
    <t>Friday</t>
  </si>
  <si>
    <t>3rd</t>
  </si>
  <si>
    <t>Saturday</t>
  </si>
  <si>
    <t>4th</t>
  </si>
  <si>
    <t>Sunday</t>
  </si>
  <si>
    <t>5th</t>
  </si>
  <si>
    <t>Monday</t>
  </si>
  <si>
    <t>6th</t>
  </si>
  <si>
    <t>Tuesday</t>
  </si>
  <si>
    <t>7th</t>
  </si>
  <si>
    <t>Wednesday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</si>
  <si>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</si>
  <si>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</si>
  <si>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</si>
  <si>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</si>
  <si>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</si>
  <si>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</si>
  <si>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</si>
  <si>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</si>
  <si>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</si>
  <si>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</si>
  <si>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</si>
  <si>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</si>
  <si>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</si>
  <si>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</si>
  <si>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</si>
  <si>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</si>
  <si>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</si>
  <si>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</si>
  <si>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</si>
  <si>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</si>
  <si>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</si>
  <si>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Average Per Day</t>
  </si>
  <si>
    <t>Dolores Street</t>
  </si>
  <si>
    <t xml:space="preserve">Shelter: Episcopal Sanctuary </t>
  </si>
  <si>
    <t>Episcopal Sanctuary</t>
  </si>
  <si>
    <t xml:space="preserve">Shelter: Hospitality House </t>
  </si>
  <si>
    <t>Hospitality House</t>
  </si>
  <si>
    <t xml:space="preserve">Shelter: Lark Inn Youth </t>
  </si>
  <si>
    <t>Lark Inn Youth</t>
  </si>
  <si>
    <t xml:space="preserve">Shelter: MSC South </t>
  </si>
  <si>
    <t>MSC South</t>
  </si>
  <si>
    <t xml:space="preserve">Shelter: Next Door </t>
  </si>
  <si>
    <t>Next Door</t>
  </si>
  <si>
    <t xml:space="preserve">Shelter: Providence </t>
  </si>
  <si>
    <t>Providence</t>
  </si>
  <si>
    <t>Grand Totals</t>
  </si>
  <si>
    <t>29th</t>
  </si>
  <si>
    <t>30th</t>
  </si>
  <si>
    <t>Daily Average</t>
  </si>
  <si>
    <t>Shelter: Dolores Street - Santa Maria &amp; Martha</t>
  </si>
  <si>
    <t>Shelter: Dolores Street - Santa Ana</t>
  </si>
  <si>
    <t xml:space="preserve">Five additional female mats were added to Providence shelter after the Winter Family Shelter program </t>
  </si>
  <si>
    <t>opened.</t>
  </si>
  <si>
    <t xml:space="preserve">   NOTE:</t>
  </si>
  <si>
    <t>For Period From September 1 through September 30, 2013</t>
  </si>
  <si>
    <t>Sept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</si>
</sst>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34" fillId="32" borderId="7" applyNumberFormat="0" applyFont="0" applyAlignment="0" applyProtection="0"/>
    <xf numFmtId="0" fontId="56" fillId="27" borderId="8" applyNumberForma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right" vertical="top" wrapText="1"/>
    </xf>
    <xf numFmtId="9" fontId="0" fillId="33" borderId="0" xfId="0" applyNumberFormat="1" applyFill="1" applyAlignment="1">
      <alignment horizontal="right" vertical="top" wrapText="1"/>
    </xf>
    <xf numFmtId="0" fontId="0" fillId="33" borderId="11" xfId="0" applyFill="1" applyBorder="1" applyAlignment="1">
      <alignment horizontal="right" vertical="top" wrapText="1"/>
    </xf>
    <xf numFmtId="9" fontId="0" fillId="33" borderId="11" xfId="0" applyNumberForma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1" fontId="1" fillId="0" borderId="0" xfId="0" applyNumberFormat="1" applyFont="1" applyAlignment="1">
      <alignment horizontal="right" vertical="top" wrapText="1"/>
    </xf>
    <xf numFmtId="9" fontId="1" fillId="33" borderId="0" xfId="0" applyNumberFormat="1" applyFont="1" applyFill="1" applyAlignment="1">
      <alignment horizontal="right" vertical="top" wrapText="1"/>
    </xf>
    <xf numFmtId="0" fontId="1" fillId="0" borderId="10" xfId="0" applyFont="1" applyBorder="1" applyAlignment="1">
      <alignment horizontal="left" vertic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 horizontal="left" vertical="top" wrapText="1"/>
    </xf>
    <xf numFmtId="0" fontId="34" fillId="34" borderId="0" xfId="88" applyFill="1" applyAlignment="1">
      <alignment horizontal="right" vertical="top" wrapText="1"/>
      <protection/>
    </xf>
    <xf numFmtId="0" fontId="34" fillId="35" borderId="0" xfId="88" applyFill="1" applyAlignment="1">
      <alignment horizontal="right" vertical="top" wrapText="1"/>
      <protection/>
    </xf>
    <xf numFmtId="0" fontId="34" fillId="34" borderId="0" xfId="88" applyFill="1" applyAlignment="1">
      <alignment horizontal="right" vertical="top" wrapText="1"/>
      <protection/>
    </xf>
    <xf numFmtId="0" fontId="34" fillId="35" borderId="0" xfId="88" applyFill="1" applyAlignment="1">
      <alignment horizontal="right" vertical="top" wrapText="1"/>
      <protection/>
    </xf>
    <xf numFmtId="0" fontId="34" fillId="34" borderId="0" xfId="88" applyFill="1" applyAlignment="1">
      <alignment horizontal="right" vertical="top" wrapText="1"/>
      <protection/>
    </xf>
    <xf numFmtId="0" fontId="34" fillId="35" borderId="0" xfId="88" applyFill="1" applyAlignment="1">
      <alignment horizontal="right" vertical="top" wrapText="1"/>
      <protection/>
    </xf>
    <xf numFmtId="0" fontId="34" fillId="34" borderId="0" xfId="88" applyFill="1" applyAlignment="1">
      <alignment horizontal="right" vertical="top" wrapText="1"/>
      <protection/>
    </xf>
    <xf numFmtId="0" fontId="34" fillId="35" borderId="0" xfId="88" applyFill="1" applyAlignment="1">
      <alignment horizontal="right" vertical="top" wrapText="1"/>
      <protection/>
    </xf>
    <xf numFmtId="0" fontId="34" fillId="34" borderId="0" xfId="88" applyFill="1" applyAlignment="1">
      <alignment horizontal="right" vertical="top" wrapText="1"/>
      <protection/>
    </xf>
    <xf numFmtId="0" fontId="34" fillId="35" borderId="0" xfId="88" applyFill="1" applyAlignment="1">
      <alignment horizontal="right" vertical="top" wrapText="1"/>
      <protection/>
    </xf>
    <xf numFmtId="0" fontId="34" fillId="34" borderId="0" xfId="88" applyFill="1" applyAlignment="1">
      <alignment horizontal="right" vertical="top" wrapText="1"/>
      <protection/>
    </xf>
    <xf numFmtId="0" fontId="34" fillId="35" borderId="0" xfId="88" applyFill="1" applyAlignment="1">
      <alignment horizontal="right" vertical="top" wrapText="1"/>
      <protection/>
    </xf>
    <xf numFmtId="0" fontId="34" fillId="34" borderId="0" xfId="88" applyFill="1" applyAlignment="1">
      <alignment horizontal="right" vertical="top" wrapText="1"/>
      <protection/>
    </xf>
    <xf numFmtId="0" fontId="34" fillId="35" borderId="0" xfId="88" applyFill="1" applyAlignment="1">
      <alignment horizontal="right" vertical="top" wrapText="1"/>
      <protection/>
    </xf>
    <xf numFmtId="0" fontId="34" fillId="34" borderId="0" xfId="88" applyFill="1" applyAlignment="1">
      <alignment horizontal="right" vertical="top" wrapText="1"/>
      <protection/>
    </xf>
    <xf numFmtId="0" fontId="34" fillId="35" borderId="0" xfId="88" applyFill="1" applyAlignment="1">
      <alignment horizontal="right" vertical="top" wrapText="1"/>
      <protection/>
    </xf>
    <xf numFmtId="0" fontId="0" fillId="35" borderId="11" xfId="0" applyFill="1" applyBorder="1" applyAlignment="1">
      <alignment horizontal="right" vertical="top" wrapText="1"/>
    </xf>
    <xf numFmtId="0" fontId="0" fillId="34" borderId="11" xfId="0" applyFont="1" applyFill="1" applyBorder="1" applyAlignment="1">
      <alignment horizontal="right" vertical="top" wrapText="1"/>
    </xf>
    <xf numFmtId="0" fontId="0" fillId="34" borderId="11" xfId="0" applyFill="1" applyBorder="1" applyAlignment="1">
      <alignment horizontal="right" vertical="top" wrapText="1"/>
    </xf>
    <xf numFmtId="0" fontId="0" fillId="0" borderId="11" xfId="0" applyFill="1" applyBorder="1" applyAlignment="1">
      <alignment horizontal="right" vertical="top" wrapText="1"/>
    </xf>
    <xf numFmtId="0" fontId="34" fillId="0" borderId="0" xfId="88" applyFill="1" applyAlignment="1">
      <alignment horizontal="right" vertical="top" wrapText="1"/>
      <protection/>
    </xf>
    <xf numFmtId="0" fontId="0" fillId="0" borderId="0" xfId="0" applyFill="1" applyAlignment="1">
      <alignment horizontal="right" vertical="top" wrapText="1"/>
    </xf>
    <xf numFmtId="0" fontId="2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8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2" xfId="78"/>
    <cellStyle name="Heading 3" xfId="79"/>
    <cellStyle name="Heading 4" xfId="80"/>
    <cellStyle name="Input" xfId="81"/>
    <cellStyle name="Input 2" xfId="82"/>
    <cellStyle name="Linked Cell" xfId="83"/>
    <cellStyle name="Linked Cell 2" xfId="84"/>
    <cellStyle name="Neutral" xfId="85"/>
    <cellStyle name="Neutral 2" xfId="86"/>
    <cellStyle name="Normal 2" xfId="87"/>
    <cellStyle name="Normal 3" xfId="88"/>
    <cellStyle name="Note" xfId="89"/>
    <cellStyle name="Note 2" xfId="90"/>
    <cellStyle name="Note 3" xfId="91"/>
    <cellStyle name="Output" xfId="92"/>
    <cellStyle name="Output 2" xfId="93"/>
    <cellStyle name="Percent" xfId="94"/>
    <cellStyle name="Title" xfId="95"/>
    <cellStyle name="Total" xfId="96"/>
    <cellStyle name="Total 2" xfId="97"/>
    <cellStyle name="Warning Text" xfId="98"/>
    <cellStyle name="Warning Text 2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9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12.7109375" style="0" customWidth="1"/>
    <col min="4" max="4" width="6.7109375" style="0" customWidth="1"/>
    <col min="10" max="10" width="11.140625" style="0" customWidth="1"/>
  </cols>
  <sheetData>
    <row r="1" spans="1:10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1"/>
    </row>
    <row r="2" spans="1:10" ht="12.75">
      <c r="A2" s="43" t="s">
        <v>67</v>
      </c>
      <c r="B2" s="43"/>
      <c r="C2" s="43"/>
      <c r="D2" s="43"/>
      <c r="E2" s="43"/>
      <c r="F2" s="43"/>
      <c r="G2" s="43"/>
      <c r="H2" s="43"/>
      <c r="I2" s="43"/>
      <c r="J2" s="1"/>
    </row>
    <row r="3" spans="1:10" ht="12.75">
      <c r="A3" s="43"/>
      <c r="B3" s="43"/>
      <c r="C3" s="43"/>
      <c r="D3" s="43"/>
      <c r="E3" s="43"/>
      <c r="F3" s="43"/>
      <c r="G3" s="43"/>
      <c r="H3" s="43"/>
      <c r="I3" s="43"/>
      <c r="J3" s="1"/>
    </row>
    <row r="4" spans="1:10" ht="13.5" thickBot="1">
      <c r="A4" s="40" t="s">
        <v>63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21" customHeight="1" thickBot="1">
      <c r="A5" s="14" t="s">
        <v>1</v>
      </c>
      <c r="B5" s="2"/>
      <c r="C5" s="2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</row>
    <row r="6" spans="1:10" ht="15" customHeight="1">
      <c r="A6" s="17" t="s">
        <v>68</v>
      </c>
      <c r="B6" s="4" t="s">
        <v>9</v>
      </c>
      <c r="C6" s="4" t="s">
        <v>16</v>
      </c>
      <c r="D6" s="18">
        <v>27</v>
      </c>
      <c r="E6" s="18">
        <v>0</v>
      </c>
      <c r="F6" s="5">
        <f>SUM(D6:E6)</f>
        <v>27</v>
      </c>
      <c r="G6" s="5">
        <v>28</v>
      </c>
      <c r="H6" s="5">
        <f aca="true" t="shared" si="0" ref="H6:H32">G6-F6</f>
        <v>1</v>
      </c>
      <c r="I6" s="6">
        <f aca="true" t="shared" si="1" ref="I6:I32">H6/G6</f>
        <v>0.03571428571428571</v>
      </c>
      <c r="J6" s="6">
        <f aca="true" t="shared" si="2" ref="J6:J32">F6/G6</f>
        <v>0.9642857142857143</v>
      </c>
    </row>
    <row r="7" spans="1:10" ht="15.75">
      <c r="A7" s="17" t="s">
        <v>68</v>
      </c>
      <c r="B7" s="4" t="s">
        <v>11</v>
      </c>
      <c r="C7" s="17" t="s">
        <v>18</v>
      </c>
      <c r="D7" s="19">
        <v>27</v>
      </c>
      <c r="E7" s="19">
        <v>0</v>
      </c>
      <c r="F7" s="5">
        <f aca="true" t="shared" si="3" ref="F7:F32">SUM(D7:E7)</f>
        <v>27</v>
      </c>
      <c r="G7" s="5">
        <v>28</v>
      </c>
      <c r="H7" s="5">
        <f t="shared" si="0"/>
        <v>1</v>
      </c>
      <c r="I7" s="6">
        <f t="shared" si="1"/>
        <v>0.03571428571428571</v>
      </c>
      <c r="J7" s="6">
        <f t="shared" si="2"/>
        <v>0.9642857142857143</v>
      </c>
    </row>
    <row r="8" spans="1:10" ht="15.75">
      <c r="A8" s="17" t="s">
        <v>68</v>
      </c>
      <c r="B8" s="4" t="s">
        <v>13</v>
      </c>
      <c r="C8" s="17" t="s">
        <v>20</v>
      </c>
      <c r="D8" s="18">
        <v>23</v>
      </c>
      <c r="E8" s="18">
        <v>0</v>
      </c>
      <c r="F8" s="5">
        <f t="shared" si="3"/>
        <v>23</v>
      </c>
      <c r="G8" s="5">
        <v>28</v>
      </c>
      <c r="H8" s="5">
        <f t="shared" si="0"/>
        <v>5</v>
      </c>
      <c r="I8" s="6">
        <f t="shared" si="1"/>
        <v>0.17857142857142858</v>
      </c>
      <c r="J8" s="6">
        <f t="shared" si="2"/>
        <v>0.8214285714285714</v>
      </c>
    </row>
    <row r="9" spans="1:10" ht="15.75">
      <c r="A9" s="17" t="s">
        <v>68</v>
      </c>
      <c r="B9" s="4" t="s">
        <v>15</v>
      </c>
      <c r="C9" s="17" t="s">
        <v>22</v>
      </c>
      <c r="D9" s="19">
        <v>26</v>
      </c>
      <c r="E9" s="19">
        <v>0</v>
      </c>
      <c r="F9" s="5">
        <f t="shared" si="3"/>
        <v>26</v>
      </c>
      <c r="G9" s="5">
        <v>28</v>
      </c>
      <c r="H9" s="5">
        <f t="shared" si="0"/>
        <v>2</v>
      </c>
      <c r="I9" s="6">
        <f t="shared" si="1"/>
        <v>0.07142857142857142</v>
      </c>
      <c r="J9" s="6">
        <f t="shared" si="2"/>
        <v>0.9285714285714286</v>
      </c>
    </row>
    <row r="10" spans="1:10" ht="15.75">
      <c r="A10" s="17" t="s">
        <v>68</v>
      </c>
      <c r="B10" s="4" t="s">
        <v>17</v>
      </c>
      <c r="C10" s="17" t="s">
        <v>10</v>
      </c>
      <c r="D10" s="18">
        <v>25</v>
      </c>
      <c r="E10" s="18">
        <v>0</v>
      </c>
      <c r="F10" s="5">
        <f t="shared" si="3"/>
        <v>25</v>
      </c>
      <c r="G10" s="5">
        <v>28</v>
      </c>
      <c r="H10" s="5">
        <f t="shared" si="0"/>
        <v>3</v>
      </c>
      <c r="I10" s="6">
        <f t="shared" si="1"/>
        <v>0.10714285714285714</v>
      </c>
      <c r="J10" s="6">
        <f t="shared" si="2"/>
        <v>0.8928571428571429</v>
      </c>
    </row>
    <row r="11" spans="1:10" ht="15.75">
      <c r="A11" s="17" t="s">
        <v>68</v>
      </c>
      <c r="B11" s="4" t="s">
        <v>19</v>
      </c>
      <c r="C11" s="17" t="s">
        <v>12</v>
      </c>
      <c r="D11" s="19">
        <v>25</v>
      </c>
      <c r="E11" s="19">
        <v>0</v>
      </c>
      <c r="F11" s="5">
        <f t="shared" si="3"/>
        <v>25</v>
      </c>
      <c r="G11" s="5">
        <v>28</v>
      </c>
      <c r="H11" s="5">
        <f t="shared" si="0"/>
        <v>3</v>
      </c>
      <c r="I11" s="6">
        <f t="shared" si="1"/>
        <v>0.10714285714285714</v>
      </c>
      <c r="J11" s="6">
        <f t="shared" si="2"/>
        <v>0.8928571428571429</v>
      </c>
    </row>
    <row r="12" spans="1:10" ht="15.75">
      <c r="A12" s="17" t="s">
        <v>68</v>
      </c>
      <c r="B12" s="4" t="s">
        <v>21</v>
      </c>
      <c r="C12" s="17" t="s">
        <v>14</v>
      </c>
      <c r="D12" s="18">
        <v>24</v>
      </c>
      <c r="E12" s="18">
        <v>0</v>
      </c>
      <c r="F12" s="5">
        <f t="shared" si="3"/>
        <v>24</v>
      </c>
      <c r="G12" s="5">
        <v>28</v>
      </c>
      <c r="H12" s="5">
        <f t="shared" si="0"/>
        <v>4</v>
      </c>
      <c r="I12" s="6">
        <f t="shared" si="1"/>
        <v>0.14285714285714285</v>
      </c>
      <c r="J12" s="6">
        <f t="shared" si="2"/>
        <v>0.8571428571428571</v>
      </c>
    </row>
    <row r="13" spans="1:10" ht="15.75">
      <c r="A13" s="17" t="s">
        <v>68</v>
      </c>
      <c r="B13" s="4" t="s">
        <v>23</v>
      </c>
      <c r="C13" s="17" t="s">
        <v>16</v>
      </c>
      <c r="D13" s="19">
        <v>26</v>
      </c>
      <c r="E13" s="19">
        <v>0</v>
      </c>
      <c r="F13" s="5">
        <f t="shared" si="3"/>
        <v>26</v>
      </c>
      <c r="G13" s="5">
        <v>28</v>
      </c>
      <c r="H13" s="5">
        <f t="shared" si="0"/>
        <v>2</v>
      </c>
      <c r="I13" s="6">
        <f t="shared" si="1"/>
        <v>0.07142857142857142</v>
      </c>
      <c r="J13" s="6">
        <f t="shared" si="2"/>
        <v>0.9285714285714286</v>
      </c>
    </row>
    <row r="14" spans="1:10" ht="15.75">
      <c r="A14" s="17" t="s">
        <v>68</v>
      </c>
      <c r="B14" s="4" t="s">
        <v>24</v>
      </c>
      <c r="C14" s="17" t="s">
        <v>18</v>
      </c>
      <c r="D14" s="18">
        <v>26</v>
      </c>
      <c r="E14" s="18">
        <v>0</v>
      </c>
      <c r="F14" s="5">
        <f t="shared" si="3"/>
        <v>26</v>
      </c>
      <c r="G14" s="5">
        <v>28</v>
      </c>
      <c r="H14" s="5">
        <f t="shared" si="0"/>
        <v>2</v>
      </c>
      <c r="I14" s="6">
        <f t="shared" si="1"/>
        <v>0.07142857142857142</v>
      </c>
      <c r="J14" s="6">
        <f t="shared" si="2"/>
        <v>0.9285714285714286</v>
      </c>
    </row>
    <row r="15" spans="1:10" ht="15.75">
      <c r="A15" s="17" t="s">
        <v>68</v>
      </c>
      <c r="B15" s="4" t="s">
        <v>25</v>
      </c>
      <c r="C15" s="4" t="s">
        <v>20</v>
      </c>
      <c r="D15" s="19">
        <v>23</v>
      </c>
      <c r="E15" s="19">
        <v>0</v>
      </c>
      <c r="F15" s="5">
        <f t="shared" si="3"/>
        <v>23</v>
      </c>
      <c r="G15" s="5">
        <v>28</v>
      </c>
      <c r="H15" s="5">
        <f t="shared" si="0"/>
        <v>5</v>
      </c>
      <c r="I15" s="6">
        <f t="shared" si="1"/>
        <v>0.17857142857142858</v>
      </c>
      <c r="J15" s="6">
        <f t="shared" si="2"/>
        <v>0.8214285714285714</v>
      </c>
    </row>
    <row r="16" spans="1:10" ht="15.75">
      <c r="A16" s="17" t="s">
        <v>68</v>
      </c>
      <c r="B16" s="4" t="s">
        <v>26</v>
      </c>
      <c r="C16" s="4" t="s">
        <v>22</v>
      </c>
      <c r="D16" s="18">
        <v>24</v>
      </c>
      <c r="E16" s="18">
        <v>0</v>
      </c>
      <c r="F16" s="5">
        <f t="shared" si="3"/>
        <v>24</v>
      </c>
      <c r="G16" s="5">
        <v>28</v>
      </c>
      <c r="H16" s="5">
        <f t="shared" si="0"/>
        <v>4</v>
      </c>
      <c r="I16" s="6">
        <f t="shared" si="1"/>
        <v>0.14285714285714285</v>
      </c>
      <c r="J16" s="6">
        <f t="shared" si="2"/>
        <v>0.8571428571428571</v>
      </c>
    </row>
    <row r="17" spans="1:10" ht="15.75">
      <c r="A17" s="17" t="s">
        <v>68</v>
      </c>
      <c r="B17" s="4" t="s">
        <v>27</v>
      </c>
      <c r="C17" s="4" t="s">
        <v>10</v>
      </c>
      <c r="D17" s="19">
        <v>26</v>
      </c>
      <c r="E17" s="19">
        <v>0</v>
      </c>
      <c r="F17" s="5">
        <f>SUM(D17:E17)</f>
        <v>26</v>
      </c>
      <c r="G17" s="5">
        <v>28</v>
      </c>
      <c r="H17" s="5">
        <f>G17-F17</f>
        <v>2</v>
      </c>
      <c r="I17" s="6">
        <f>H17/G17</f>
        <v>0.07142857142857142</v>
      </c>
      <c r="J17" s="6">
        <f>F17/G17</f>
        <v>0.9285714285714286</v>
      </c>
    </row>
    <row r="18" spans="1:10" ht="15.75">
      <c r="A18" s="17" t="s">
        <v>68</v>
      </c>
      <c r="B18" s="4" t="s">
        <v>28</v>
      </c>
      <c r="C18" s="4" t="s">
        <v>12</v>
      </c>
      <c r="D18" s="18">
        <v>26</v>
      </c>
      <c r="E18" s="18">
        <v>0</v>
      </c>
      <c r="F18" s="5">
        <f t="shared" si="3"/>
        <v>26</v>
      </c>
      <c r="G18" s="5">
        <v>28</v>
      </c>
      <c r="H18" s="5">
        <f t="shared" si="0"/>
        <v>2</v>
      </c>
      <c r="I18" s="6">
        <f t="shared" si="1"/>
        <v>0.07142857142857142</v>
      </c>
      <c r="J18" s="6">
        <f t="shared" si="2"/>
        <v>0.9285714285714286</v>
      </c>
    </row>
    <row r="19" spans="1:10" ht="15.75">
      <c r="A19" s="17" t="s">
        <v>68</v>
      </c>
      <c r="B19" s="4" t="s">
        <v>29</v>
      </c>
      <c r="C19" s="4" t="s">
        <v>14</v>
      </c>
      <c r="D19" s="19">
        <v>28</v>
      </c>
      <c r="E19" s="19">
        <v>0</v>
      </c>
      <c r="F19" s="5">
        <f t="shared" si="3"/>
        <v>28</v>
      </c>
      <c r="G19" s="5">
        <v>28</v>
      </c>
      <c r="H19" s="5">
        <f t="shared" si="0"/>
        <v>0</v>
      </c>
      <c r="I19" s="6">
        <f t="shared" si="1"/>
        <v>0</v>
      </c>
      <c r="J19" s="6">
        <f t="shared" si="2"/>
        <v>1</v>
      </c>
    </row>
    <row r="20" spans="1:10" ht="15.75">
      <c r="A20" s="17" t="s">
        <v>68</v>
      </c>
      <c r="B20" s="4" t="s">
        <v>30</v>
      </c>
      <c r="C20" s="4" t="s">
        <v>16</v>
      </c>
      <c r="D20" s="18">
        <v>28</v>
      </c>
      <c r="E20" s="18">
        <v>0</v>
      </c>
      <c r="F20" s="5">
        <f t="shared" si="3"/>
        <v>28</v>
      </c>
      <c r="G20" s="5">
        <v>28</v>
      </c>
      <c r="H20" s="5">
        <f t="shared" si="0"/>
        <v>0</v>
      </c>
      <c r="I20" s="6">
        <f t="shared" si="1"/>
        <v>0</v>
      </c>
      <c r="J20" s="6">
        <f t="shared" si="2"/>
        <v>1</v>
      </c>
    </row>
    <row r="21" spans="1:10" ht="15.75">
      <c r="A21" s="17" t="s">
        <v>68</v>
      </c>
      <c r="B21" s="4" t="s">
        <v>31</v>
      </c>
      <c r="C21" s="17" t="s">
        <v>18</v>
      </c>
      <c r="D21" s="19">
        <v>27</v>
      </c>
      <c r="E21" s="19">
        <v>0</v>
      </c>
      <c r="F21" s="5">
        <f t="shared" si="3"/>
        <v>27</v>
      </c>
      <c r="G21" s="5">
        <v>28</v>
      </c>
      <c r="H21" s="5">
        <f t="shared" si="0"/>
        <v>1</v>
      </c>
      <c r="I21" s="6">
        <f t="shared" si="1"/>
        <v>0.03571428571428571</v>
      </c>
      <c r="J21" s="6">
        <f t="shared" si="2"/>
        <v>0.9642857142857143</v>
      </c>
    </row>
    <row r="22" spans="1:10" ht="15.75">
      <c r="A22" s="17" t="s">
        <v>68</v>
      </c>
      <c r="B22" s="4" t="s">
        <v>32</v>
      </c>
      <c r="C22" s="4" t="s">
        <v>20</v>
      </c>
      <c r="D22" s="18">
        <v>27</v>
      </c>
      <c r="E22" s="18">
        <v>0</v>
      </c>
      <c r="F22" s="5">
        <f t="shared" si="3"/>
        <v>27</v>
      </c>
      <c r="G22" s="5">
        <v>28</v>
      </c>
      <c r="H22" s="5">
        <f t="shared" si="0"/>
        <v>1</v>
      </c>
      <c r="I22" s="6">
        <f t="shared" si="1"/>
        <v>0.03571428571428571</v>
      </c>
      <c r="J22" s="6">
        <f t="shared" si="2"/>
        <v>0.9642857142857143</v>
      </c>
    </row>
    <row r="23" spans="1:10" ht="15.75">
      <c r="A23" s="17" t="s">
        <v>68</v>
      </c>
      <c r="B23" s="4" t="s">
        <v>33</v>
      </c>
      <c r="C23" s="4" t="s">
        <v>22</v>
      </c>
      <c r="D23" s="19">
        <v>26</v>
      </c>
      <c r="E23" s="19">
        <v>0</v>
      </c>
      <c r="F23" s="5">
        <f t="shared" si="3"/>
        <v>26</v>
      </c>
      <c r="G23" s="5">
        <v>28</v>
      </c>
      <c r="H23" s="5">
        <f t="shared" si="0"/>
        <v>2</v>
      </c>
      <c r="I23" s="6">
        <f t="shared" si="1"/>
        <v>0.07142857142857142</v>
      </c>
      <c r="J23" s="6">
        <f t="shared" si="2"/>
        <v>0.9285714285714286</v>
      </c>
    </row>
    <row r="24" spans="1:10" ht="15.75">
      <c r="A24" s="17" t="s">
        <v>68</v>
      </c>
      <c r="B24" s="4" t="s">
        <v>34</v>
      </c>
      <c r="C24" s="4" t="s">
        <v>10</v>
      </c>
      <c r="D24" s="18">
        <v>27</v>
      </c>
      <c r="E24" s="18">
        <v>0</v>
      </c>
      <c r="F24" s="5">
        <f t="shared" si="3"/>
        <v>27</v>
      </c>
      <c r="G24" s="5">
        <v>28</v>
      </c>
      <c r="H24" s="5">
        <f t="shared" si="0"/>
        <v>1</v>
      </c>
      <c r="I24" s="6">
        <f t="shared" si="1"/>
        <v>0.03571428571428571</v>
      </c>
      <c r="J24" s="6">
        <f t="shared" si="2"/>
        <v>0.9642857142857143</v>
      </c>
    </row>
    <row r="25" spans="1:10" ht="15.75">
      <c r="A25" s="17" t="s">
        <v>68</v>
      </c>
      <c r="B25" s="4" t="s">
        <v>35</v>
      </c>
      <c r="C25" s="4" t="s">
        <v>12</v>
      </c>
      <c r="D25" s="19">
        <v>28</v>
      </c>
      <c r="E25" s="19">
        <v>0</v>
      </c>
      <c r="F25" s="5">
        <f t="shared" si="3"/>
        <v>28</v>
      </c>
      <c r="G25" s="5">
        <v>28</v>
      </c>
      <c r="H25" s="5">
        <f t="shared" si="0"/>
        <v>0</v>
      </c>
      <c r="I25" s="6">
        <f t="shared" si="1"/>
        <v>0</v>
      </c>
      <c r="J25" s="6">
        <f t="shared" si="2"/>
        <v>1</v>
      </c>
    </row>
    <row r="26" spans="1:10" ht="15.75">
      <c r="A26" s="17" t="s">
        <v>68</v>
      </c>
      <c r="B26" s="4" t="s">
        <v>36</v>
      </c>
      <c r="C26" s="4" t="s">
        <v>14</v>
      </c>
      <c r="D26" s="18">
        <v>28</v>
      </c>
      <c r="E26" s="18">
        <v>0</v>
      </c>
      <c r="F26" s="5">
        <f t="shared" si="3"/>
        <v>28</v>
      </c>
      <c r="G26" s="5">
        <v>28</v>
      </c>
      <c r="H26" s="5">
        <f t="shared" si="0"/>
        <v>0</v>
      </c>
      <c r="I26" s="6">
        <f t="shared" si="1"/>
        <v>0</v>
      </c>
      <c r="J26" s="6">
        <f t="shared" si="2"/>
        <v>1</v>
      </c>
    </row>
    <row r="27" spans="1:10" ht="15.75">
      <c r="A27" s="17" t="s">
        <v>68</v>
      </c>
      <c r="B27" s="4" t="s">
        <v>37</v>
      </c>
      <c r="C27" s="4" t="s">
        <v>16</v>
      </c>
      <c r="D27" s="19">
        <v>28</v>
      </c>
      <c r="E27" s="19">
        <v>0</v>
      </c>
      <c r="F27" s="5">
        <f>SUM(D27:E27)</f>
        <v>28</v>
      </c>
      <c r="G27" s="5">
        <v>28</v>
      </c>
      <c r="H27" s="5">
        <f>G27-F27</f>
        <v>0</v>
      </c>
      <c r="I27" s="6">
        <f>H27/G27</f>
        <v>0</v>
      </c>
      <c r="J27" s="6">
        <f>F27/G27</f>
        <v>1</v>
      </c>
    </row>
    <row r="28" spans="1:10" ht="15.75">
      <c r="A28" s="17" t="s">
        <v>68</v>
      </c>
      <c r="B28" s="4" t="s">
        <v>38</v>
      </c>
      <c r="C28" s="17" t="s">
        <v>18</v>
      </c>
      <c r="D28" s="18">
        <v>27</v>
      </c>
      <c r="E28" s="18">
        <v>0</v>
      </c>
      <c r="F28" s="5">
        <f t="shared" si="3"/>
        <v>27</v>
      </c>
      <c r="G28" s="5">
        <v>28</v>
      </c>
      <c r="H28" s="5">
        <f t="shared" si="0"/>
        <v>1</v>
      </c>
      <c r="I28" s="6">
        <f t="shared" si="1"/>
        <v>0.03571428571428571</v>
      </c>
      <c r="J28" s="6">
        <f t="shared" si="2"/>
        <v>0.9642857142857143</v>
      </c>
    </row>
    <row r="29" spans="1:10" ht="15.75">
      <c r="A29" s="17" t="s">
        <v>68</v>
      </c>
      <c r="B29" s="4" t="s">
        <v>39</v>
      </c>
      <c r="C29" s="4" t="s">
        <v>20</v>
      </c>
      <c r="D29" s="19">
        <v>28</v>
      </c>
      <c r="E29" s="19">
        <v>0</v>
      </c>
      <c r="F29" s="5">
        <f t="shared" si="3"/>
        <v>28</v>
      </c>
      <c r="G29" s="5">
        <v>28</v>
      </c>
      <c r="H29" s="5">
        <f t="shared" si="0"/>
        <v>0</v>
      </c>
      <c r="I29" s="6">
        <f t="shared" si="1"/>
        <v>0</v>
      </c>
      <c r="J29" s="6">
        <f t="shared" si="2"/>
        <v>1</v>
      </c>
    </row>
    <row r="30" spans="1:10" ht="15.75">
      <c r="A30" s="17" t="s">
        <v>68</v>
      </c>
      <c r="B30" s="4" t="s">
        <v>40</v>
      </c>
      <c r="C30" s="4" t="s">
        <v>22</v>
      </c>
      <c r="D30" s="18">
        <v>27</v>
      </c>
      <c r="E30" s="18">
        <v>0</v>
      </c>
      <c r="F30" s="5">
        <f t="shared" si="3"/>
        <v>27</v>
      </c>
      <c r="G30" s="5">
        <v>28</v>
      </c>
      <c r="H30" s="5">
        <f t="shared" si="0"/>
        <v>1</v>
      </c>
      <c r="I30" s="6">
        <f t="shared" si="1"/>
        <v>0.03571428571428571</v>
      </c>
      <c r="J30" s="6">
        <f t="shared" si="2"/>
        <v>0.9642857142857143</v>
      </c>
    </row>
    <row r="31" spans="1:10" ht="15.75">
      <c r="A31" s="17" t="s">
        <v>68</v>
      </c>
      <c r="B31" s="4" t="s">
        <v>41</v>
      </c>
      <c r="C31" s="4" t="s">
        <v>10</v>
      </c>
      <c r="D31" s="19">
        <v>25</v>
      </c>
      <c r="E31" s="19">
        <v>0</v>
      </c>
      <c r="F31" s="5">
        <f t="shared" si="3"/>
        <v>25</v>
      </c>
      <c r="G31" s="5">
        <v>28</v>
      </c>
      <c r="H31" s="5">
        <f t="shared" si="0"/>
        <v>3</v>
      </c>
      <c r="I31" s="6">
        <f t="shared" si="1"/>
        <v>0.10714285714285714</v>
      </c>
      <c r="J31" s="6">
        <f t="shared" si="2"/>
        <v>0.8928571428571429</v>
      </c>
    </row>
    <row r="32" spans="1:10" ht="15.75">
      <c r="A32" s="17" t="s">
        <v>68</v>
      </c>
      <c r="B32" s="4" t="s">
        <v>42</v>
      </c>
      <c r="C32" s="4" t="s">
        <v>12</v>
      </c>
      <c r="D32" s="18">
        <v>25</v>
      </c>
      <c r="E32" s="18">
        <v>0</v>
      </c>
      <c r="F32" s="5">
        <f t="shared" si="3"/>
        <v>25</v>
      </c>
      <c r="G32" s="5">
        <v>28</v>
      </c>
      <c r="H32" s="5">
        <f t="shared" si="0"/>
        <v>3</v>
      </c>
      <c r="I32" s="6">
        <f t="shared" si="1"/>
        <v>0.10714285714285714</v>
      </c>
      <c r="J32" s="6">
        <f t="shared" si="2"/>
        <v>0.8928571428571429</v>
      </c>
    </row>
    <row r="33" spans="1:10" ht="15.75">
      <c r="A33" s="17" t="s">
        <v>68</v>
      </c>
      <c r="B33" s="4" t="s">
        <v>43</v>
      </c>
      <c r="C33" s="4" t="s">
        <v>14</v>
      </c>
      <c r="D33" s="19">
        <v>25</v>
      </c>
      <c r="E33" s="19">
        <v>0</v>
      </c>
      <c r="F33" s="5">
        <f>SUM(D33:E33)</f>
        <v>25</v>
      </c>
      <c r="G33" s="5">
        <v>28</v>
      </c>
      <c r="H33" s="5">
        <f>G33-F33</f>
        <v>3</v>
      </c>
      <c r="I33" s="6">
        <f>H33/G33</f>
        <v>0.10714285714285714</v>
      </c>
      <c r="J33" s="6">
        <f>F33/G33</f>
        <v>0.8928571428571429</v>
      </c>
    </row>
    <row r="34" spans="1:10" ht="15.75">
      <c r="A34" s="17" t="s">
        <v>68</v>
      </c>
      <c r="B34" s="4" t="s">
        <v>59</v>
      </c>
      <c r="C34" s="4" t="s">
        <v>16</v>
      </c>
      <c r="D34" s="18">
        <v>27</v>
      </c>
      <c r="E34" s="18">
        <v>0</v>
      </c>
      <c r="F34" s="5">
        <f>SUM(D34:E34)</f>
        <v>27</v>
      </c>
      <c r="G34" s="5">
        <v>28</v>
      </c>
      <c r="H34" s="5">
        <f>G34-F34</f>
        <v>1</v>
      </c>
      <c r="I34" s="6">
        <f>H34/G34</f>
        <v>0.03571428571428571</v>
      </c>
      <c r="J34" s="6">
        <f>F34/G34</f>
        <v>0.9642857142857143</v>
      </c>
    </row>
    <row r="35" spans="1:10" ht="12.75">
      <c r="A35" s="17" t="s">
        <v>68</v>
      </c>
      <c r="B35" s="4" t="s">
        <v>60</v>
      </c>
      <c r="C35" s="17" t="s">
        <v>18</v>
      </c>
      <c r="D35" s="35">
        <v>26</v>
      </c>
      <c r="E35" s="35">
        <v>0</v>
      </c>
      <c r="F35" s="35">
        <v>26</v>
      </c>
      <c r="G35" s="7">
        <v>28</v>
      </c>
      <c r="H35" s="7">
        <f>G35-F35</f>
        <v>2</v>
      </c>
      <c r="I35" s="8">
        <f>H35/G35</f>
        <v>0.07142857142857142</v>
      </c>
      <c r="J35" s="8">
        <f>F35/G35</f>
        <v>0.9285714285714286</v>
      </c>
    </row>
    <row r="36" spans="1:10" ht="12.75">
      <c r="A36" s="9" t="s">
        <v>45</v>
      </c>
      <c r="B36" s="9"/>
      <c r="C36" s="10"/>
      <c r="D36" s="11">
        <f>SUM(D6:D35)</f>
        <v>785</v>
      </c>
      <c r="E36" s="11">
        <f>SUM(E6:E35)</f>
        <v>0</v>
      </c>
      <c r="F36" s="11">
        <f>SUM(F6:F35)</f>
        <v>785</v>
      </c>
      <c r="G36" s="11">
        <f>SUM(G6:G35)</f>
        <v>840</v>
      </c>
      <c r="H36" s="11">
        <f>SUM(H6:H35)</f>
        <v>55</v>
      </c>
      <c r="I36" s="11"/>
      <c r="J36" s="11"/>
    </row>
    <row r="37" spans="1:10" ht="12.75">
      <c r="A37" s="9" t="s">
        <v>44</v>
      </c>
      <c r="B37" s="9"/>
      <c r="C37" s="10"/>
      <c r="D37" s="12">
        <f>D36/30</f>
        <v>26.166666666666668</v>
      </c>
      <c r="E37" s="12">
        <f>E36/30</f>
        <v>0</v>
      </c>
      <c r="F37" s="12">
        <f>F36/30</f>
        <v>26.166666666666668</v>
      </c>
      <c r="G37" s="12">
        <f>G36/30</f>
        <v>28</v>
      </c>
      <c r="H37" s="12">
        <f>H36/30</f>
        <v>1.8333333333333333</v>
      </c>
      <c r="I37" s="13">
        <f>H37/G37</f>
        <v>0.06547619047619048</v>
      </c>
      <c r="J37" s="13">
        <f>F37/G37</f>
        <v>0.9345238095238095</v>
      </c>
    </row>
    <row r="38" spans="1:10" ht="12.75">
      <c r="A38" s="9"/>
      <c r="B38" s="9"/>
      <c r="C38" s="10"/>
      <c r="D38" s="12"/>
      <c r="E38" s="12"/>
      <c r="F38" s="12"/>
      <c r="G38" s="12"/>
      <c r="H38" s="12"/>
      <c r="I38" s="13"/>
      <c r="J38" s="13"/>
    </row>
    <row r="39" spans="1:10" ht="13.5" thickBot="1">
      <c r="A39" s="40" t="s">
        <v>62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13.5" thickBot="1">
      <c r="A40" s="14" t="s">
        <v>1</v>
      </c>
      <c r="B40" s="2"/>
      <c r="C40" s="2"/>
      <c r="D40" s="3" t="s">
        <v>2</v>
      </c>
      <c r="E40" s="3" t="s">
        <v>3</v>
      </c>
      <c r="F40" s="3" t="s">
        <v>4</v>
      </c>
      <c r="G40" s="3" t="s">
        <v>5</v>
      </c>
      <c r="H40" s="3" t="s">
        <v>6</v>
      </c>
      <c r="I40" s="3" t="s">
        <v>7</v>
      </c>
      <c r="J40" s="3" t="s">
        <v>8</v>
      </c>
    </row>
    <row r="41" spans="1:10" ht="15.75">
      <c r="A41" s="17" t="s">
        <v>68</v>
      </c>
      <c r="B41" s="4" t="s">
        <v>9</v>
      </c>
      <c r="C41" s="4" t="s">
        <v>16</v>
      </c>
      <c r="D41" s="21">
        <v>48</v>
      </c>
      <c r="E41" s="21">
        <v>0</v>
      </c>
      <c r="F41" s="5">
        <f aca="true" t="shared" si="4" ref="F41:F62">SUM(D41:E41)</f>
        <v>48</v>
      </c>
      <c r="G41" s="5">
        <v>57</v>
      </c>
      <c r="H41" s="5">
        <f aca="true" t="shared" si="5" ref="H41:H51">G41-F41</f>
        <v>9</v>
      </c>
      <c r="I41" s="6">
        <f aca="true" t="shared" si="6" ref="I41:I51">H41/G41</f>
        <v>0.15789473684210525</v>
      </c>
      <c r="J41" s="6">
        <f aca="true" t="shared" si="7" ref="J41:J62">F41/G41</f>
        <v>0.8421052631578947</v>
      </c>
    </row>
    <row r="42" spans="1:10" ht="15.75">
      <c r="A42" s="17" t="s">
        <v>68</v>
      </c>
      <c r="B42" s="4" t="s">
        <v>11</v>
      </c>
      <c r="C42" s="17" t="s">
        <v>18</v>
      </c>
      <c r="D42" s="20">
        <v>49</v>
      </c>
      <c r="E42" s="20">
        <v>0</v>
      </c>
      <c r="F42" s="5">
        <f t="shared" si="4"/>
        <v>49</v>
      </c>
      <c r="G42" s="5">
        <v>57</v>
      </c>
      <c r="H42" s="5">
        <f t="shared" si="5"/>
        <v>8</v>
      </c>
      <c r="I42" s="6">
        <f t="shared" si="6"/>
        <v>0.14035087719298245</v>
      </c>
      <c r="J42" s="6">
        <f t="shared" si="7"/>
        <v>0.8596491228070176</v>
      </c>
    </row>
    <row r="43" spans="1:10" ht="15.75">
      <c r="A43" s="17" t="s">
        <v>68</v>
      </c>
      <c r="B43" s="4" t="s">
        <v>13</v>
      </c>
      <c r="C43" s="17" t="s">
        <v>20</v>
      </c>
      <c r="D43" s="21">
        <v>53</v>
      </c>
      <c r="E43" s="21">
        <v>0</v>
      </c>
      <c r="F43" s="5">
        <f t="shared" si="4"/>
        <v>53</v>
      </c>
      <c r="G43" s="5">
        <v>57</v>
      </c>
      <c r="H43" s="5">
        <f t="shared" si="5"/>
        <v>4</v>
      </c>
      <c r="I43" s="6">
        <f t="shared" si="6"/>
        <v>0.07017543859649122</v>
      </c>
      <c r="J43" s="6">
        <f t="shared" si="7"/>
        <v>0.9298245614035088</v>
      </c>
    </row>
    <row r="44" spans="1:10" ht="15.75">
      <c r="A44" s="17" t="s">
        <v>68</v>
      </c>
      <c r="B44" s="4" t="s">
        <v>15</v>
      </c>
      <c r="C44" s="17" t="s">
        <v>22</v>
      </c>
      <c r="D44" s="20">
        <v>56</v>
      </c>
      <c r="E44" s="20">
        <v>0</v>
      </c>
      <c r="F44" s="5">
        <f t="shared" si="4"/>
        <v>56</v>
      </c>
      <c r="G44" s="5">
        <v>57</v>
      </c>
      <c r="H44" s="5">
        <f t="shared" si="5"/>
        <v>1</v>
      </c>
      <c r="I44" s="6">
        <f t="shared" si="6"/>
        <v>0.017543859649122806</v>
      </c>
      <c r="J44" s="6">
        <f t="shared" si="7"/>
        <v>0.9824561403508771</v>
      </c>
    </row>
    <row r="45" spans="1:10" ht="15.75">
      <c r="A45" s="17" t="s">
        <v>68</v>
      </c>
      <c r="B45" s="4" t="s">
        <v>17</v>
      </c>
      <c r="C45" s="17" t="s">
        <v>10</v>
      </c>
      <c r="D45" s="21">
        <v>51</v>
      </c>
      <c r="E45" s="21">
        <v>0</v>
      </c>
      <c r="F45" s="5">
        <f t="shared" si="4"/>
        <v>51</v>
      </c>
      <c r="G45" s="5">
        <v>57</v>
      </c>
      <c r="H45" s="5">
        <f t="shared" si="5"/>
        <v>6</v>
      </c>
      <c r="I45" s="6">
        <f t="shared" si="6"/>
        <v>0.10526315789473684</v>
      </c>
      <c r="J45" s="6">
        <f t="shared" si="7"/>
        <v>0.8947368421052632</v>
      </c>
    </row>
    <row r="46" spans="1:10" ht="15.75">
      <c r="A46" s="17" t="s">
        <v>68</v>
      </c>
      <c r="B46" s="4" t="s">
        <v>19</v>
      </c>
      <c r="C46" s="17" t="s">
        <v>12</v>
      </c>
      <c r="D46" s="20">
        <v>55</v>
      </c>
      <c r="E46" s="20">
        <v>0</v>
      </c>
      <c r="F46" s="5">
        <f t="shared" si="4"/>
        <v>55</v>
      </c>
      <c r="G46" s="5">
        <v>57</v>
      </c>
      <c r="H46" s="5">
        <f t="shared" si="5"/>
        <v>2</v>
      </c>
      <c r="I46" s="6">
        <f t="shared" si="6"/>
        <v>0.03508771929824561</v>
      </c>
      <c r="J46" s="6">
        <f t="shared" si="7"/>
        <v>0.9649122807017544</v>
      </c>
    </row>
    <row r="47" spans="1:10" ht="15.75">
      <c r="A47" s="17" t="s">
        <v>68</v>
      </c>
      <c r="B47" s="4" t="s">
        <v>21</v>
      </c>
      <c r="C47" s="17" t="s">
        <v>14</v>
      </c>
      <c r="D47" s="21">
        <v>51</v>
      </c>
      <c r="E47" s="21">
        <v>0</v>
      </c>
      <c r="F47" s="5">
        <f t="shared" si="4"/>
        <v>51</v>
      </c>
      <c r="G47" s="5">
        <v>57</v>
      </c>
      <c r="H47" s="5">
        <f t="shared" si="5"/>
        <v>6</v>
      </c>
      <c r="I47" s="6">
        <f t="shared" si="6"/>
        <v>0.10526315789473684</v>
      </c>
      <c r="J47" s="6">
        <f t="shared" si="7"/>
        <v>0.8947368421052632</v>
      </c>
    </row>
    <row r="48" spans="1:10" ht="15.75">
      <c r="A48" s="17" t="s">
        <v>68</v>
      </c>
      <c r="B48" s="4" t="s">
        <v>23</v>
      </c>
      <c r="C48" s="17" t="s">
        <v>16</v>
      </c>
      <c r="D48" s="20">
        <v>54</v>
      </c>
      <c r="E48" s="20">
        <v>0</v>
      </c>
      <c r="F48" s="5">
        <f t="shared" si="4"/>
        <v>54</v>
      </c>
      <c r="G48" s="5">
        <v>57</v>
      </c>
      <c r="H48" s="5">
        <f t="shared" si="5"/>
        <v>3</v>
      </c>
      <c r="I48" s="6">
        <f t="shared" si="6"/>
        <v>0.05263157894736842</v>
      </c>
      <c r="J48" s="6">
        <f t="shared" si="7"/>
        <v>0.9473684210526315</v>
      </c>
    </row>
    <row r="49" spans="1:10" ht="15.75">
      <c r="A49" s="17" t="s">
        <v>68</v>
      </c>
      <c r="B49" s="4" t="s">
        <v>24</v>
      </c>
      <c r="C49" s="17" t="s">
        <v>18</v>
      </c>
      <c r="D49" s="21">
        <v>53</v>
      </c>
      <c r="E49" s="21">
        <v>0</v>
      </c>
      <c r="F49" s="5">
        <f t="shared" si="4"/>
        <v>53</v>
      </c>
      <c r="G49" s="5">
        <v>57</v>
      </c>
      <c r="H49" s="5">
        <f t="shared" si="5"/>
        <v>4</v>
      </c>
      <c r="I49" s="6">
        <f t="shared" si="6"/>
        <v>0.07017543859649122</v>
      </c>
      <c r="J49" s="6">
        <f t="shared" si="7"/>
        <v>0.9298245614035088</v>
      </c>
    </row>
    <row r="50" spans="1:10" ht="15.75">
      <c r="A50" s="17" t="s">
        <v>68</v>
      </c>
      <c r="B50" s="4" t="s">
        <v>25</v>
      </c>
      <c r="C50" s="4" t="s">
        <v>20</v>
      </c>
      <c r="D50" s="20">
        <v>52</v>
      </c>
      <c r="E50" s="20">
        <v>0</v>
      </c>
      <c r="F50" s="5">
        <f t="shared" si="4"/>
        <v>52</v>
      </c>
      <c r="G50" s="5">
        <v>57</v>
      </c>
      <c r="H50" s="5">
        <f t="shared" si="5"/>
        <v>5</v>
      </c>
      <c r="I50" s="6">
        <f t="shared" si="6"/>
        <v>0.08771929824561403</v>
      </c>
      <c r="J50" s="6">
        <f t="shared" si="7"/>
        <v>0.9122807017543859</v>
      </c>
    </row>
    <row r="51" spans="1:10" ht="15.75">
      <c r="A51" s="17" t="s">
        <v>68</v>
      </c>
      <c r="B51" s="4" t="s">
        <v>26</v>
      </c>
      <c r="C51" s="4" t="s">
        <v>22</v>
      </c>
      <c r="D51" s="21">
        <v>54</v>
      </c>
      <c r="E51" s="21">
        <v>0</v>
      </c>
      <c r="F51" s="5">
        <f t="shared" si="4"/>
        <v>54</v>
      </c>
      <c r="G51" s="5">
        <v>57</v>
      </c>
      <c r="H51" s="5">
        <f t="shared" si="5"/>
        <v>3</v>
      </c>
      <c r="I51" s="6">
        <f t="shared" si="6"/>
        <v>0.05263157894736842</v>
      </c>
      <c r="J51" s="6">
        <f t="shared" si="7"/>
        <v>0.9473684210526315</v>
      </c>
    </row>
    <row r="52" spans="1:10" ht="15.75">
      <c r="A52" s="17" t="s">
        <v>68</v>
      </c>
      <c r="B52" s="4" t="s">
        <v>27</v>
      </c>
      <c r="C52" s="4" t="s">
        <v>10</v>
      </c>
      <c r="D52" s="20">
        <v>55</v>
      </c>
      <c r="E52" s="20">
        <v>0</v>
      </c>
      <c r="F52" s="5">
        <f t="shared" si="4"/>
        <v>55</v>
      </c>
      <c r="G52" s="5">
        <v>57</v>
      </c>
      <c r="H52" s="5">
        <f>G52-F52</f>
        <v>2</v>
      </c>
      <c r="I52" s="6">
        <f>H52/G52</f>
        <v>0.03508771929824561</v>
      </c>
      <c r="J52" s="6">
        <f t="shared" si="7"/>
        <v>0.9649122807017544</v>
      </c>
    </row>
    <row r="53" spans="1:10" ht="15.75">
      <c r="A53" s="17" t="s">
        <v>68</v>
      </c>
      <c r="B53" s="4" t="s">
        <v>28</v>
      </c>
      <c r="C53" s="4" t="s">
        <v>12</v>
      </c>
      <c r="D53" s="21">
        <v>57</v>
      </c>
      <c r="E53" s="21">
        <v>0</v>
      </c>
      <c r="F53" s="5">
        <f t="shared" si="4"/>
        <v>57</v>
      </c>
      <c r="G53" s="5">
        <v>57</v>
      </c>
      <c r="H53" s="5">
        <f aca="true" t="shared" si="8" ref="H53:H61">G53-F53</f>
        <v>0</v>
      </c>
      <c r="I53" s="6">
        <f aca="true" t="shared" si="9" ref="I53:I61">H53/G53</f>
        <v>0</v>
      </c>
      <c r="J53" s="6">
        <f t="shared" si="7"/>
        <v>1</v>
      </c>
    </row>
    <row r="54" spans="1:10" ht="15.75">
      <c r="A54" s="17" t="s">
        <v>68</v>
      </c>
      <c r="B54" s="4" t="s">
        <v>29</v>
      </c>
      <c r="C54" s="4" t="s">
        <v>14</v>
      </c>
      <c r="D54" s="20">
        <v>53</v>
      </c>
      <c r="E54" s="20">
        <v>0</v>
      </c>
      <c r="F54" s="5">
        <f t="shared" si="4"/>
        <v>53</v>
      </c>
      <c r="G54" s="5">
        <v>57</v>
      </c>
      <c r="H54" s="5">
        <f t="shared" si="8"/>
        <v>4</v>
      </c>
      <c r="I54" s="6">
        <f t="shared" si="9"/>
        <v>0.07017543859649122</v>
      </c>
      <c r="J54" s="6">
        <f t="shared" si="7"/>
        <v>0.9298245614035088</v>
      </c>
    </row>
    <row r="55" spans="1:10" ht="15.75">
      <c r="A55" s="17" t="s">
        <v>68</v>
      </c>
      <c r="B55" s="4" t="s">
        <v>30</v>
      </c>
      <c r="C55" s="4" t="s">
        <v>16</v>
      </c>
      <c r="D55" s="21">
        <v>56</v>
      </c>
      <c r="E55" s="21">
        <v>0</v>
      </c>
      <c r="F55" s="5">
        <f t="shared" si="4"/>
        <v>56</v>
      </c>
      <c r="G55" s="5">
        <v>57</v>
      </c>
      <c r="H55" s="5">
        <f t="shared" si="8"/>
        <v>1</v>
      </c>
      <c r="I55" s="6">
        <f t="shared" si="9"/>
        <v>0.017543859649122806</v>
      </c>
      <c r="J55" s="6">
        <f t="shared" si="7"/>
        <v>0.9824561403508771</v>
      </c>
    </row>
    <row r="56" spans="1:10" ht="15.75">
      <c r="A56" s="17" t="s">
        <v>68</v>
      </c>
      <c r="B56" s="4" t="s">
        <v>31</v>
      </c>
      <c r="C56" s="17" t="s">
        <v>18</v>
      </c>
      <c r="D56" s="20">
        <v>55</v>
      </c>
      <c r="E56" s="20">
        <v>0</v>
      </c>
      <c r="F56" s="5">
        <f t="shared" si="4"/>
        <v>55</v>
      </c>
      <c r="G56" s="5">
        <v>57</v>
      </c>
      <c r="H56" s="5">
        <f t="shared" si="8"/>
        <v>2</v>
      </c>
      <c r="I56" s="6">
        <f t="shared" si="9"/>
        <v>0.03508771929824561</v>
      </c>
      <c r="J56" s="6">
        <f t="shared" si="7"/>
        <v>0.9649122807017544</v>
      </c>
    </row>
    <row r="57" spans="1:10" ht="15.75">
      <c r="A57" s="17" t="s">
        <v>68</v>
      </c>
      <c r="B57" s="4" t="s">
        <v>32</v>
      </c>
      <c r="C57" s="4" t="s">
        <v>20</v>
      </c>
      <c r="D57" s="21">
        <v>57</v>
      </c>
      <c r="E57" s="21">
        <v>0</v>
      </c>
      <c r="F57" s="5">
        <f t="shared" si="4"/>
        <v>57</v>
      </c>
      <c r="G57" s="5">
        <v>57</v>
      </c>
      <c r="H57" s="5">
        <f t="shared" si="8"/>
        <v>0</v>
      </c>
      <c r="I57" s="6">
        <f t="shared" si="9"/>
        <v>0</v>
      </c>
      <c r="J57" s="6">
        <f t="shared" si="7"/>
        <v>1</v>
      </c>
    </row>
    <row r="58" spans="1:10" ht="15.75">
      <c r="A58" s="17" t="s">
        <v>68</v>
      </c>
      <c r="B58" s="4" t="s">
        <v>33</v>
      </c>
      <c r="C58" s="4" t="s">
        <v>22</v>
      </c>
      <c r="D58" s="20">
        <v>56</v>
      </c>
      <c r="E58" s="20">
        <v>0</v>
      </c>
      <c r="F58" s="5">
        <f t="shared" si="4"/>
        <v>56</v>
      </c>
      <c r="G58" s="5">
        <v>57</v>
      </c>
      <c r="H58" s="5">
        <f t="shared" si="8"/>
        <v>1</v>
      </c>
      <c r="I58" s="6">
        <f t="shared" si="9"/>
        <v>0.017543859649122806</v>
      </c>
      <c r="J58" s="6">
        <f t="shared" si="7"/>
        <v>0.9824561403508771</v>
      </c>
    </row>
    <row r="59" spans="1:10" ht="15.75">
      <c r="A59" s="17" t="s">
        <v>68</v>
      </c>
      <c r="B59" s="4" t="s">
        <v>34</v>
      </c>
      <c r="C59" s="4" t="s">
        <v>10</v>
      </c>
      <c r="D59" s="21">
        <v>55</v>
      </c>
      <c r="E59" s="21">
        <v>0</v>
      </c>
      <c r="F59" s="5">
        <f t="shared" si="4"/>
        <v>55</v>
      </c>
      <c r="G59" s="5">
        <v>57</v>
      </c>
      <c r="H59" s="5">
        <f t="shared" si="8"/>
        <v>2</v>
      </c>
      <c r="I59" s="6">
        <f t="shared" si="9"/>
        <v>0.03508771929824561</v>
      </c>
      <c r="J59" s="6">
        <f t="shared" si="7"/>
        <v>0.9649122807017544</v>
      </c>
    </row>
    <row r="60" spans="1:10" ht="15.75">
      <c r="A60" s="17" t="s">
        <v>68</v>
      </c>
      <c r="B60" s="4" t="s">
        <v>35</v>
      </c>
      <c r="C60" s="4" t="s">
        <v>12</v>
      </c>
      <c r="D60" s="20">
        <v>56</v>
      </c>
      <c r="E60" s="20">
        <v>0</v>
      </c>
      <c r="F60" s="5">
        <f t="shared" si="4"/>
        <v>56</v>
      </c>
      <c r="G60" s="5">
        <v>57</v>
      </c>
      <c r="H60" s="5">
        <f t="shared" si="8"/>
        <v>1</v>
      </c>
      <c r="I60" s="6">
        <f t="shared" si="9"/>
        <v>0.017543859649122806</v>
      </c>
      <c r="J60" s="6">
        <f t="shared" si="7"/>
        <v>0.9824561403508771</v>
      </c>
    </row>
    <row r="61" spans="1:10" ht="15.75">
      <c r="A61" s="17" t="s">
        <v>68</v>
      </c>
      <c r="B61" s="4" t="s">
        <v>36</v>
      </c>
      <c r="C61" s="4" t="s">
        <v>14</v>
      </c>
      <c r="D61" s="21">
        <v>54</v>
      </c>
      <c r="E61" s="21">
        <v>0</v>
      </c>
      <c r="F61" s="5">
        <f t="shared" si="4"/>
        <v>54</v>
      </c>
      <c r="G61" s="5">
        <v>57</v>
      </c>
      <c r="H61" s="5">
        <f t="shared" si="8"/>
        <v>3</v>
      </c>
      <c r="I61" s="6">
        <f t="shared" si="9"/>
        <v>0.05263157894736842</v>
      </c>
      <c r="J61" s="6">
        <f t="shared" si="7"/>
        <v>0.9473684210526315</v>
      </c>
    </row>
    <row r="62" spans="1:10" ht="15.75">
      <c r="A62" s="17" t="s">
        <v>68</v>
      </c>
      <c r="B62" s="4" t="s">
        <v>37</v>
      </c>
      <c r="C62" s="4" t="s">
        <v>16</v>
      </c>
      <c r="D62" s="20">
        <v>54</v>
      </c>
      <c r="E62" s="20">
        <v>0</v>
      </c>
      <c r="F62" s="5">
        <f t="shared" si="4"/>
        <v>54</v>
      </c>
      <c r="G62" s="5">
        <v>57</v>
      </c>
      <c r="H62" s="5">
        <f aca="true" t="shared" si="10" ref="H62:H70">G62-F62</f>
        <v>3</v>
      </c>
      <c r="I62" s="6">
        <f aca="true" t="shared" si="11" ref="I62:I70">H62/G62</f>
        <v>0.05263157894736842</v>
      </c>
      <c r="J62" s="6">
        <f t="shared" si="7"/>
        <v>0.9473684210526315</v>
      </c>
    </row>
    <row r="63" spans="1:10" ht="15.75">
      <c r="A63" s="17" t="s">
        <v>68</v>
      </c>
      <c r="B63" s="4" t="s">
        <v>38</v>
      </c>
      <c r="C63" s="17" t="s">
        <v>18</v>
      </c>
      <c r="D63" s="21">
        <v>56</v>
      </c>
      <c r="E63" s="21">
        <v>0</v>
      </c>
      <c r="F63" s="5">
        <f aca="true" t="shared" si="12" ref="F63:F69">SUM(D63:E63)</f>
        <v>56</v>
      </c>
      <c r="G63" s="5">
        <v>57</v>
      </c>
      <c r="H63" s="5">
        <f t="shared" si="10"/>
        <v>1</v>
      </c>
      <c r="I63" s="6">
        <f t="shared" si="11"/>
        <v>0.017543859649122806</v>
      </c>
      <c r="J63" s="6">
        <f aca="true" t="shared" si="13" ref="J63:J70">F63/G63</f>
        <v>0.9824561403508771</v>
      </c>
    </row>
    <row r="64" spans="1:10" ht="15.75">
      <c r="A64" s="17" t="s">
        <v>68</v>
      </c>
      <c r="B64" s="4" t="s">
        <v>39</v>
      </c>
      <c r="C64" s="4" t="s">
        <v>20</v>
      </c>
      <c r="D64" s="20">
        <v>57</v>
      </c>
      <c r="E64" s="20">
        <v>0</v>
      </c>
      <c r="F64" s="5">
        <f t="shared" si="12"/>
        <v>57</v>
      </c>
      <c r="G64" s="5">
        <v>57</v>
      </c>
      <c r="H64" s="5">
        <f t="shared" si="10"/>
        <v>0</v>
      </c>
      <c r="I64" s="6">
        <f t="shared" si="11"/>
        <v>0</v>
      </c>
      <c r="J64" s="6">
        <f t="shared" si="13"/>
        <v>1</v>
      </c>
    </row>
    <row r="65" spans="1:10" ht="15.75">
      <c r="A65" s="17" t="s">
        <v>68</v>
      </c>
      <c r="B65" s="4" t="s">
        <v>40</v>
      </c>
      <c r="C65" s="4" t="s">
        <v>22</v>
      </c>
      <c r="D65" s="21">
        <v>56</v>
      </c>
      <c r="E65" s="21">
        <v>0</v>
      </c>
      <c r="F65" s="5">
        <f t="shared" si="12"/>
        <v>56</v>
      </c>
      <c r="G65" s="5">
        <v>57</v>
      </c>
      <c r="H65" s="5">
        <f t="shared" si="10"/>
        <v>1</v>
      </c>
      <c r="I65" s="6">
        <f t="shared" si="11"/>
        <v>0.017543859649122806</v>
      </c>
      <c r="J65" s="6">
        <f t="shared" si="13"/>
        <v>0.9824561403508771</v>
      </c>
    </row>
    <row r="66" spans="1:10" ht="15.75">
      <c r="A66" s="17" t="s">
        <v>68</v>
      </c>
      <c r="B66" s="4" t="s">
        <v>41</v>
      </c>
      <c r="C66" s="4" t="s">
        <v>10</v>
      </c>
      <c r="D66" s="20">
        <v>53</v>
      </c>
      <c r="E66" s="20">
        <v>0</v>
      </c>
      <c r="F66" s="5">
        <f t="shared" si="12"/>
        <v>53</v>
      </c>
      <c r="G66" s="5">
        <v>57</v>
      </c>
      <c r="H66" s="5">
        <f t="shared" si="10"/>
        <v>4</v>
      </c>
      <c r="I66" s="6">
        <f t="shared" si="11"/>
        <v>0.07017543859649122</v>
      </c>
      <c r="J66" s="6">
        <f t="shared" si="13"/>
        <v>0.9298245614035088</v>
      </c>
    </row>
    <row r="67" spans="1:10" ht="15.75">
      <c r="A67" s="17" t="s">
        <v>68</v>
      </c>
      <c r="B67" s="4" t="s">
        <v>42</v>
      </c>
      <c r="C67" s="4" t="s">
        <v>12</v>
      </c>
      <c r="D67" s="21">
        <v>55</v>
      </c>
      <c r="E67" s="21">
        <v>0</v>
      </c>
      <c r="F67" s="5">
        <f t="shared" si="12"/>
        <v>55</v>
      </c>
      <c r="G67" s="5">
        <v>57</v>
      </c>
      <c r="H67" s="5">
        <f t="shared" si="10"/>
        <v>2</v>
      </c>
      <c r="I67" s="6">
        <f t="shared" si="11"/>
        <v>0.03508771929824561</v>
      </c>
      <c r="J67" s="6">
        <f t="shared" si="13"/>
        <v>0.9649122807017544</v>
      </c>
    </row>
    <row r="68" spans="1:10" ht="15.75">
      <c r="A68" s="17" t="s">
        <v>68</v>
      </c>
      <c r="B68" s="4" t="s">
        <v>43</v>
      </c>
      <c r="C68" s="4" t="s">
        <v>14</v>
      </c>
      <c r="D68" s="20">
        <v>56</v>
      </c>
      <c r="E68" s="20">
        <v>0</v>
      </c>
      <c r="F68" s="5">
        <f t="shared" si="12"/>
        <v>56</v>
      </c>
      <c r="G68" s="5">
        <v>57</v>
      </c>
      <c r="H68" s="5">
        <f t="shared" si="10"/>
        <v>1</v>
      </c>
      <c r="I68" s="6">
        <f t="shared" si="11"/>
        <v>0.017543859649122806</v>
      </c>
      <c r="J68" s="6">
        <f t="shared" si="13"/>
        <v>0.9824561403508771</v>
      </c>
    </row>
    <row r="69" spans="1:10" ht="15.75">
      <c r="A69" s="17" t="s">
        <v>68</v>
      </c>
      <c r="B69" s="4" t="s">
        <v>59</v>
      </c>
      <c r="C69" s="4" t="s">
        <v>16</v>
      </c>
      <c r="D69" s="21">
        <v>54</v>
      </c>
      <c r="E69" s="21">
        <v>0</v>
      </c>
      <c r="F69" s="5">
        <f t="shared" si="12"/>
        <v>54</v>
      </c>
      <c r="G69" s="5">
        <v>57</v>
      </c>
      <c r="H69" s="5">
        <f t="shared" si="10"/>
        <v>3</v>
      </c>
      <c r="I69" s="6">
        <f t="shared" si="11"/>
        <v>0.05263157894736842</v>
      </c>
      <c r="J69" s="6">
        <f t="shared" si="13"/>
        <v>0.9473684210526315</v>
      </c>
    </row>
    <row r="70" spans="1:10" ht="12.75">
      <c r="A70" s="17" t="s">
        <v>68</v>
      </c>
      <c r="B70" s="4" t="s">
        <v>60</v>
      </c>
      <c r="C70" s="17" t="s">
        <v>18</v>
      </c>
      <c r="D70" s="34">
        <v>57</v>
      </c>
      <c r="E70" s="34">
        <v>0</v>
      </c>
      <c r="F70" s="34">
        <v>57</v>
      </c>
      <c r="G70" s="34">
        <v>57</v>
      </c>
      <c r="H70" s="7">
        <f t="shared" si="10"/>
        <v>0</v>
      </c>
      <c r="I70" s="8">
        <f t="shared" si="11"/>
        <v>0</v>
      </c>
      <c r="J70" s="8">
        <f t="shared" si="13"/>
        <v>1</v>
      </c>
    </row>
    <row r="71" spans="1:10" ht="12.75">
      <c r="A71" s="9" t="s">
        <v>45</v>
      </c>
      <c r="B71" s="9"/>
      <c r="C71" s="10"/>
      <c r="D71" s="11">
        <f>SUM(D41:D70)</f>
        <v>1628</v>
      </c>
      <c r="E71" s="11">
        <f>SUM(E41:E70)</f>
        <v>0</v>
      </c>
      <c r="F71" s="11">
        <f>SUM(F41:F70)</f>
        <v>1628</v>
      </c>
      <c r="G71" s="11">
        <f>SUM(G41:G70)</f>
        <v>1710</v>
      </c>
      <c r="H71" s="11">
        <f>SUM(H41:H70)</f>
        <v>82</v>
      </c>
      <c r="I71" s="11"/>
      <c r="J71" s="11"/>
    </row>
    <row r="72" spans="1:10" ht="12.75">
      <c r="A72" s="9" t="s">
        <v>44</v>
      </c>
      <c r="B72" s="9"/>
      <c r="C72" s="10"/>
      <c r="D72" s="12">
        <f>D71/30</f>
        <v>54.266666666666666</v>
      </c>
      <c r="E72" s="12">
        <f>E71/30</f>
        <v>0</v>
      </c>
      <c r="F72" s="12">
        <f>F71/30</f>
        <v>54.266666666666666</v>
      </c>
      <c r="G72" s="12">
        <f>G71/30</f>
        <v>57</v>
      </c>
      <c r="H72" s="12">
        <f>H71/30</f>
        <v>2.7333333333333334</v>
      </c>
      <c r="I72" s="13">
        <f>H72/G72</f>
        <v>0.047953216374269005</v>
      </c>
      <c r="J72" s="13">
        <f>F72/G72</f>
        <v>0.952046783625731</v>
      </c>
    </row>
    <row r="73" spans="1:9" ht="12.75">
      <c r="A73" s="42"/>
      <c r="B73" s="42"/>
      <c r="C73" s="42"/>
      <c r="D73" s="42"/>
      <c r="E73" s="42"/>
      <c r="F73" s="42"/>
      <c r="G73" s="42"/>
      <c r="H73" s="42"/>
      <c r="I73" s="42"/>
    </row>
    <row r="74" spans="1:10" ht="13.5" thickBot="1">
      <c r="A74" s="40" t="s">
        <v>46</v>
      </c>
      <c r="B74" s="40"/>
      <c r="C74" s="40"/>
      <c r="D74" s="40"/>
      <c r="E74" s="40"/>
      <c r="F74" s="40"/>
      <c r="G74" s="40"/>
      <c r="H74" s="40"/>
      <c r="I74" s="40"/>
      <c r="J74" s="40"/>
    </row>
    <row r="75" spans="1:10" ht="21" customHeight="1" thickBot="1">
      <c r="A75" s="14" t="s">
        <v>1</v>
      </c>
      <c r="B75" s="2"/>
      <c r="C75" s="2"/>
      <c r="D75" s="3" t="s">
        <v>2</v>
      </c>
      <c r="E75" s="3" t="s">
        <v>3</v>
      </c>
      <c r="F75" s="3" t="s">
        <v>4</v>
      </c>
      <c r="G75" s="3" t="s">
        <v>5</v>
      </c>
      <c r="H75" s="3" t="s">
        <v>6</v>
      </c>
      <c r="I75" s="3" t="s">
        <v>7</v>
      </c>
      <c r="J75" s="3" t="s">
        <v>8</v>
      </c>
    </row>
    <row r="76" spans="1:10" ht="15.75">
      <c r="A76" s="17" t="s">
        <v>68</v>
      </c>
      <c r="B76" s="4" t="s">
        <v>9</v>
      </c>
      <c r="C76" s="4" t="s">
        <v>16</v>
      </c>
      <c r="D76" s="23">
        <v>119</v>
      </c>
      <c r="E76" s="23">
        <v>67</v>
      </c>
      <c r="F76" s="5">
        <f>SUM(D76:E76)</f>
        <v>186</v>
      </c>
      <c r="G76" s="5">
        <v>200</v>
      </c>
      <c r="H76" s="5">
        <f aca="true" t="shared" si="14" ref="H76:H102">G76-F76</f>
        <v>14</v>
      </c>
      <c r="I76" s="6">
        <f aca="true" t="shared" si="15" ref="I76:I102">H76/G76</f>
        <v>0.07</v>
      </c>
      <c r="J76" s="6">
        <f aca="true" t="shared" si="16" ref="J76:J102">F76/G76</f>
        <v>0.93</v>
      </c>
    </row>
    <row r="77" spans="1:10" ht="15.75">
      <c r="A77" s="17" t="s">
        <v>68</v>
      </c>
      <c r="B77" s="4" t="s">
        <v>11</v>
      </c>
      <c r="C77" s="17" t="s">
        <v>18</v>
      </c>
      <c r="D77" s="22">
        <v>123</v>
      </c>
      <c r="E77" s="22">
        <v>70</v>
      </c>
      <c r="F77" s="5">
        <f aca="true" t="shared" si="17" ref="F77:F102">SUM(D77:E77)</f>
        <v>193</v>
      </c>
      <c r="G77" s="5">
        <v>200</v>
      </c>
      <c r="H77" s="5">
        <f t="shared" si="14"/>
        <v>7</v>
      </c>
      <c r="I77" s="6">
        <f t="shared" si="15"/>
        <v>0.035</v>
      </c>
      <c r="J77" s="6">
        <f t="shared" si="16"/>
        <v>0.965</v>
      </c>
    </row>
    <row r="78" spans="1:10" ht="15.75">
      <c r="A78" s="17" t="s">
        <v>68</v>
      </c>
      <c r="B78" s="4" t="s">
        <v>13</v>
      </c>
      <c r="C78" s="17" t="s">
        <v>20</v>
      </c>
      <c r="D78" s="23">
        <v>125</v>
      </c>
      <c r="E78" s="23">
        <v>71</v>
      </c>
      <c r="F78" s="5">
        <f t="shared" si="17"/>
        <v>196</v>
      </c>
      <c r="G78" s="5">
        <v>200</v>
      </c>
      <c r="H78" s="5">
        <f t="shared" si="14"/>
        <v>4</v>
      </c>
      <c r="I78" s="6">
        <f t="shared" si="15"/>
        <v>0.02</v>
      </c>
      <c r="J78" s="6">
        <f t="shared" si="16"/>
        <v>0.98</v>
      </c>
    </row>
    <row r="79" spans="1:10" ht="15.75">
      <c r="A79" s="17" t="s">
        <v>68</v>
      </c>
      <c r="B79" s="4" t="s">
        <v>15</v>
      </c>
      <c r="C79" s="17" t="s">
        <v>22</v>
      </c>
      <c r="D79" s="22">
        <v>122</v>
      </c>
      <c r="E79" s="22">
        <v>70</v>
      </c>
      <c r="F79" s="5">
        <f>SUM(D79:E79)</f>
        <v>192</v>
      </c>
      <c r="G79" s="5">
        <v>200</v>
      </c>
      <c r="H79" s="5">
        <f>G79-F79</f>
        <v>8</v>
      </c>
      <c r="I79" s="6">
        <f>H79/G79</f>
        <v>0.04</v>
      </c>
      <c r="J79" s="6">
        <f>F79/G79</f>
        <v>0.96</v>
      </c>
    </row>
    <row r="80" spans="1:10" ht="15.75">
      <c r="A80" s="17" t="s">
        <v>68</v>
      </c>
      <c r="B80" s="4" t="s">
        <v>17</v>
      </c>
      <c r="C80" s="17" t="s">
        <v>10</v>
      </c>
      <c r="D80" s="23">
        <v>125</v>
      </c>
      <c r="E80" s="23">
        <v>74</v>
      </c>
      <c r="F80" s="5">
        <f t="shared" si="17"/>
        <v>199</v>
      </c>
      <c r="G80" s="5">
        <v>200</v>
      </c>
      <c r="H80" s="5">
        <f t="shared" si="14"/>
        <v>1</v>
      </c>
      <c r="I80" s="6">
        <f t="shared" si="15"/>
        <v>0.005</v>
      </c>
      <c r="J80" s="6">
        <f t="shared" si="16"/>
        <v>0.995</v>
      </c>
    </row>
    <row r="81" spans="1:10" ht="15.75">
      <c r="A81" s="17" t="s">
        <v>68</v>
      </c>
      <c r="B81" s="4" t="s">
        <v>19</v>
      </c>
      <c r="C81" s="17" t="s">
        <v>12</v>
      </c>
      <c r="D81" s="22">
        <v>125</v>
      </c>
      <c r="E81" s="22">
        <v>74</v>
      </c>
      <c r="F81" s="5">
        <f>SUM(D81:E81)</f>
        <v>199</v>
      </c>
      <c r="G81" s="5">
        <v>200</v>
      </c>
      <c r="H81" s="5">
        <f>G81-F81</f>
        <v>1</v>
      </c>
      <c r="I81" s="6">
        <f>H81/G81</f>
        <v>0.005</v>
      </c>
      <c r="J81" s="6">
        <f>F81/G81</f>
        <v>0.995</v>
      </c>
    </row>
    <row r="82" spans="1:10" ht="15.75">
      <c r="A82" s="17" t="s">
        <v>68</v>
      </c>
      <c r="B82" s="4" t="s">
        <v>21</v>
      </c>
      <c r="C82" s="17" t="s">
        <v>14</v>
      </c>
      <c r="D82" s="23">
        <v>126</v>
      </c>
      <c r="E82" s="23">
        <v>71</v>
      </c>
      <c r="F82" s="5">
        <f t="shared" si="17"/>
        <v>197</v>
      </c>
      <c r="G82" s="5">
        <v>200</v>
      </c>
      <c r="H82" s="5">
        <f t="shared" si="14"/>
        <v>3</v>
      </c>
      <c r="I82" s="6">
        <f t="shared" si="15"/>
        <v>0.015</v>
      </c>
      <c r="J82" s="6">
        <f t="shared" si="16"/>
        <v>0.985</v>
      </c>
    </row>
    <row r="83" spans="1:10" ht="15.75">
      <c r="A83" s="17" t="s">
        <v>68</v>
      </c>
      <c r="B83" s="4" t="s">
        <v>23</v>
      </c>
      <c r="C83" s="17" t="s">
        <v>16</v>
      </c>
      <c r="D83" s="22">
        <v>119</v>
      </c>
      <c r="E83" s="22">
        <v>71</v>
      </c>
      <c r="F83" s="5">
        <f t="shared" si="17"/>
        <v>190</v>
      </c>
      <c r="G83" s="5">
        <v>200</v>
      </c>
      <c r="H83" s="5">
        <f t="shared" si="14"/>
        <v>10</v>
      </c>
      <c r="I83" s="6">
        <f t="shared" si="15"/>
        <v>0.05</v>
      </c>
      <c r="J83" s="6">
        <f t="shared" si="16"/>
        <v>0.95</v>
      </c>
    </row>
    <row r="84" spans="1:10" ht="15.75">
      <c r="A84" s="17" t="s">
        <v>68</v>
      </c>
      <c r="B84" s="4" t="s">
        <v>24</v>
      </c>
      <c r="C84" s="17" t="s">
        <v>18</v>
      </c>
      <c r="D84" s="23">
        <v>126</v>
      </c>
      <c r="E84" s="23">
        <v>72</v>
      </c>
      <c r="F84" s="5">
        <f t="shared" si="17"/>
        <v>198</v>
      </c>
      <c r="G84" s="5">
        <v>200</v>
      </c>
      <c r="H84" s="5">
        <f t="shared" si="14"/>
        <v>2</v>
      </c>
      <c r="I84" s="6">
        <f t="shared" si="15"/>
        <v>0.01</v>
      </c>
      <c r="J84" s="6">
        <f t="shared" si="16"/>
        <v>0.99</v>
      </c>
    </row>
    <row r="85" spans="1:10" ht="15.75">
      <c r="A85" s="17" t="s">
        <v>68</v>
      </c>
      <c r="B85" s="4" t="s">
        <v>25</v>
      </c>
      <c r="C85" s="4" t="s">
        <v>20</v>
      </c>
      <c r="D85" s="22">
        <v>125</v>
      </c>
      <c r="E85" s="22">
        <v>74</v>
      </c>
      <c r="F85" s="5">
        <f t="shared" si="17"/>
        <v>199</v>
      </c>
      <c r="G85" s="5">
        <v>200</v>
      </c>
      <c r="H85" s="5">
        <f t="shared" si="14"/>
        <v>1</v>
      </c>
      <c r="I85" s="6">
        <f t="shared" si="15"/>
        <v>0.005</v>
      </c>
      <c r="J85" s="6">
        <f t="shared" si="16"/>
        <v>0.995</v>
      </c>
    </row>
    <row r="86" spans="1:10" ht="15.75">
      <c r="A86" s="17" t="s">
        <v>68</v>
      </c>
      <c r="B86" s="4" t="s">
        <v>26</v>
      </c>
      <c r="C86" s="4" t="s">
        <v>22</v>
      </c>
      <c r="D86" s="23">
        <v>126</v>
      </c>
      <c r="E86" s="23">
        <v>74</v>
      </c>
      <c r="F86" s="5">
        <f t="shared" si="17"/>
        <v>200</v>
      </c>
      <c r="G86" s="5">
        <v>200</v>
      </c>
      <c r="H86" s="5">
        <f t="shared" si="14"/>
        <v>0</v>
      </c>
      <c r="I86" s="6">
        <f t="shared" si="15"/>
        <v>0</v>
      </c>
      <c r="J86" s="6">
        <f t="shared" si="16"/>
        <v>1</v>
      </c>
    </row>
    <row r="87" spans="1:10" ht="15.75">
      <c r="A87" s="17" t="s">
        <v>68</v>
      </c>
      <c r="B87" s="4" t="s">
        <v>27</v>
      </c>
      <c r="C87" s="4" t="s">
        <v>10</v>
      </c>
      <c r="D87" s="22">
        <v>124</v>
      </c>
      <c r="E87" s="22">
        <v>71</v>
      </c>
      <c r="F87" s="5">
        <f t="shared" si="17"/>
        <v>195</v>
      </c>
      <c r="G87" s="5">
        <v>200</v>
      </c>
      <c r="H87" s="5">
        <f t="shared" si="14"/>
        <v>5</v>
      </c>
      <c r="I87" s="6">
        <f t="shared" si="15"/>
        <v>0.025</v>
      </c>
      <c r="J87" s="6">
        <f t="shared" si="16"/>
        <v>0.975</v>
      </c>
    </row>
    <row r="88" spans="1:10" ht="15.75">
      <c r="A88" s="17" t="s">
        <v>68</v>
      </c>
      <c r="B88" s="4" t="s">
        <v>28</v>
      </c>
      <c r="C88" s="4" t="s">
        <v>12</v>
      </c>
      <c r="D88" s="23">
        <v>125</v>
      </c>
      <c r="E88" s="23">
        <v>72</v>
      </c>
      <c r="F88" s="5">
        <f t="shared" si="17"/>
        <v>197</v>
      </c>
      <c r="G88" s="5">
        <v>200</v>
      </c>
      <c r="H88" s="5">
        <f t="shared" si="14"/>
        <v>3</v>
      </c>
      <c r="I88" s="6">
        <f t="shared" si="15"/>
        <v>0.015</v>
      </c>
      <c r="J88" s="6">
        <f t="shared" si="16"/>
        <v>0.985</v>
      </c>
    </row>
    <row r="89" spans="1:10" ht="15.75">
      <c r="A89" s="17" t="s">
        <v>68</v>
      </c>
      <c r="B89" s="4" t="s">
        <v>29</v>
      </c>
      <c r="C89" s="4" t="s">
        <v>14</v>
      </c>
      <c r="D89" s="22">
        <v>125</v>
      </c>
      <c r="E89" s="22">
        <v>74</v>
      </c>
      <c r="F89" s="5">
        <f t="shared" si="17"/>
        <v>199</v>
      </c>
      <c r="G89" s="5">
        <v>200</v>
      </c>
      <c r="H89" s="5">
        <f t="shared" si="14"/>
        <v>1</v>
      </c>
      <c r="I89" s="6">
        <f t="shared" si="15"/>
        <v>0.005</v>
      </c>
      <c r="J89" s="6">
        <f t="shared" si="16"/>
        <v>0.995</v>
      </c>
    </row>
    <row r="90" spans="1:10" ht="15.75">
      <c r="A90" s="17" t="s">
        <v>68</v>
      </c>
      <c r="B90" s="4" t="s">
        <v>30</v>
      </c>
      <c r="C90" s="4" t="s">
        <v>16</v>
      </c>
      <c r="D90" s="23">
        <v>127</v>
      </c>
      <c r="E90" s="23">
        <v>71</v>
      </c>
      <c r="F90" s="5">
        <f t="shared" si="17"/>
        <v>198</v>
      </c>
      <c r="G90" s="5">
        <v>200</v>
      </c>
      <c r="H90" s="5">
        <f t="shared" si="14"/>
        <v>2</v>
      </c>
      <c r="I90" s="6">
        <f t="shared" si="15"/>
        <v>0.01</v>
      </c>
      <c r="J90" s="6">
        <f t="shared" si="16"/>
        <v>0.99</v>
      </c>
    </row>
    <row r="91" spans="1:10" ht="15.75">
      <c r="A91" s="17" t="s">
        <v>68</v>
      </c>
      <c r="B91" s="4" t="s">
        <v>31</v>
      </c>
      <c r="C91" s="17" t="s">
        <v>18</v>
      </c>
      <c r="D91" s="22">
        <v>126</v>
      </c>
      <c r="E91" s="22">
        <v>74</v>
      </c>
      <c r="F91" s="5">
        <f t="shared" si="17"/>
        <v>200</v>
      </c>
      <c r="G91" s="5">
        <v>200</v>
      </c>
      <c r="H91" s="5">
        <f t="shared" si="14"/>
        <v>0</v>
      </c>
      <c r="I91" s="6">
        <f t="shared" si="15"/>
        <v>0</v>
      </c>
      <c r="J91" s="6">
        <f t="shared" si="16"/>
        <v>1</v>
      </c>
    </row>
    <row r="92" spans="1:10" ht="15.75">
      <c r="A92" s="17" t="s">
        <v>68</v>
      </c>
      <c r="B92" s="4" t="s">
        <v>32</v>
      </c>
      <c r="C92" s="4" t="s">
        <v>20</v>
      </c>
      <c r="D92" s="23">
        <v>126</v>
      </c>
      <c r="E92" s="23">
        <v>73</v>
      </c>
      <c r="F92" s="5">
        <f t="shared" si="17"/>
        <v>199</v>
      </c>
      <c r="G92" s="5">
        <v>200</v>
      </c>
      <c r="H92" s="5">
        <f t="shared" si="14"/>
        <v>1</v>
      </c>
      <c r="I92" s="6">
        <f t="shared" si="15"/>
        <v>0.005</v>
      </c>
      <c r="J92" s="6">
        <f t="shared" si="16"/>
        <v>0.995</v>
      </c>
    </row>
    <row r="93" spans="1:10" ht="15.75">
      <c r="A93" s="17" t="s">
        <v>68</v>
      </c>
      <c r="B93" s="4" t="s">
        <v>33</v>
      </c>
      <c r="C93" s="4" t="s">
        <v>22</v>
      </c>
      <c r="D93" s="22">
        <v>125</v>
      </c>
      <c r="E93" s="22">
        <v>72</v>
      </c>
      <c r="F93" s="5">
        <f t="shared" si="17"/>
        <v>197</v>
      </c>
      <c r="G93" s="5">
        <v>200</v>
      </c>
      <c r="H93" s="5">
        <f t="shared" si="14"/>
        <v>3</v>
      </c>
      <c r="I93" s="6">
        <f t="shared" si="15"/>
        <v>0.015</v>
      </c>
      <c r="J93" s="6">
        <f t="shared" si="16"/>
        <v>0.985</v>
      </c>
    </row>
    <row r="94" spans="1:10" ht="15.75">
      <c r="A94" s="17" t="s">
        <v>68</v>
      </c>
      <c r="B94" s="4" t="s">
        <v>34</v>
      </c>
      <c r="C94" s="4" t="s">
        <v>10</v>
      </c>
      <c r="D94" s="23">
        <v>126</v>
      </c>
      <c r="E94" s="23">
        <v>74</v>
      </c>
      <c r="F94" s="5">
        <f t="shared" si="17"/>
        <v>200</v>
      </c>
      <c r="G94" s="5">
        <v>200</v>
      </c>
      <c r="H94" s="5">
        <f t="shared" si="14"/>
        <v>0</v>
      </c>
      <c r="I94" s="6">
        <f t="shared" si="15"/>
        <v>0</v>
      </c>
      <c r="J94" s="6">
        <f t="shared" si="16"/>
        <v>1</v>
      </c>
    </row>
    <row r="95" spans="1:10" ht="15.75">
      <c r="A95" s="17" t="s">
        <v>68</v>
      </c>
      <c r="B95" s="4" t="s">
        <v>35</v>
      </c>
      <c r="C95" s="4" t="s">
        <v>12</v>
      </c>
      <c r="D95" s="22">
        <v>126</v>
      </c>
      <c r="E95" s="22">
        <v>74</v>
      </c>
      <c r="F95" s="5">
        <f t="shared" si="17"/>
        <v>200</v>
      </c>
      <c r="G95" s="5">
        <v>200</v>
      </c>
      <c r="H95" s="5">
        <f t="shared" si="14"/>
        <v>0</v>
      </c>
      <c r="I95" s="6">
        <f t="shared" si="15"/>
        <v>0</v>
      </c>
      <c r="J95" s="6">
        <f t="shared" si="16"/>
        <v>1</v>
      </c>
    </row>
    <row r="96" spans="1:10" ht="15.75">
      <c r="A96" s="17" t="s">
        <v>68</v>
      </c>
      <c r="B96" s="4" t="s">
        <v>36</v>
      </c>
      <c r="C96" s="4" t="s">
        <v>14</v>
      </c>
      <c r="D96" s="23">
        <v>124</v>
      </c>
      <c r="E96" s="23">
        <v>74</v>
      </c>
      <c r="F96" s="5">
        <f t="shared" si="17"/>
        <v>198</v>
      </c>
      <c r="G96" s="5">
        <v>200</v>
      </c>
      <c r="H96" s="5">
        <f t="shared" si="14"/>
        <v>2</v>
      </c>
      <c r="I96" s="6">
        <f t="shared" si="15"/>
        <v>0.01</v>
      </c>
      <c r="J96" s="6">
        <f t="shared" si="16"/>
        <v>0.99</v>
      </c>
    </row>
    <row r="97" spans="1:10" ht="15.75">
      <c r="A97" s="17" t="s">
        <v>68</v>
      </c>
      <c r="B97" s="4" t="s">
        <v>37</v>
      </c>
      <c r="C97" s="4" t="s">
        <v>16</v>
      </c>
      <c r="D97" s="22">
        <v>126</v>
      </c>
      <c r="E97" s="22">
        <v>74</v>
      </c>
      <c r="F97" s="5">
        <f t="shared" si="17"/>
        <v>200</v>
      </c>
      <c r="G97" s="5">
        <v>200</v>
      </c>
      <c r="H97" s="5">
        <f t="shared" si="14"/>
        <v>0</v>
      </c>
      <c r="I97" s="6">
        <f t="shared" si="15"/>
        <v>0</v>
      </c>
      <c r="J97" s="6">
        <f t="shared" si="16"/>
        <v>1</v>
      </c>
    </row>
    <row r="98" spans="1:10" ht="15.75">
      <c r="A98" s="17" t="s">
        <v>68</v>
      </c>
      <c r="B98" s="4" t="s">
        <v>38</v>
      </c>
      <c r="C98" s="17" t="s">
        <v>18</v>
      </c>
      <c r="D98" s="23">
        <v>126</v>
      </c>
      <c r="E98" s="23">
        <v>73</v>
      </c>
      <c r="F98" s="5">
        <f t="shared" si="17"/>
        <v>199</v>
      </c>
      <c r="G98" s="5">
        <v>200</v>
      </c>
      <c r="H98" s="5">
        <f t="shared" si="14"/>
        <v>1</v>
      </c>
      <c r="I98" s="6">
        <f t="shared" si="15"/>
        <v>0.005</v>
      </c>
      <c r="J98" s="6">
        <f t="shared" si="16"/>
        <v>0.995</v>
      </c>
    </row>
    <row r="99" spans="1:10" ht="15.75">
      <c r="A99" s="17" t="s">
        <v>68</v>
      </c>
      <c r="B99" s="4" t="s">
        <v>39</v>
      </c>
      <c r="C99" s="4" t="s">
        <v>20</v>
      </c>
      <c r="D99" s="22">
        <v>126</v>
      </c>
      <c r="E99" s="22">
        <v>72</v>
      </c>
      <c r="F99" s="5">
        <f t="shared" si="17"/>
        <v>198</v>
      </c>
      <c r="G99" s="5">
        <v>200</v>
      </c>
      <c r="H99" s="5">
        <f t="shared" si="14"/>
        <v>2</v>
      </c>
      <c r="I99" s="6">
        <f t="shared" si="15"/>
        <v>0.01</v>
      </c>
      <c r="J99" s="6">
        <f t="shared" si="16"/>
        <v>0.99</v>
      </c>
    </row>
    <row r="100" spans="1:10" ht="15.75">
      <c r="A100" s="17" t="s">
        <v>68</v>
      </c>
      <c r="B100" s="4" t="s">
        <v>40</v>
      </c>
      <c r="C100" s="4" t="s">
        <v>22</v>
      </c>
      <c r="D100" s="23">
        <v>122</v>
      </c>
      <c r="E100" s="23">
        <v>70</v>
      </c>
      <c r="F100" s="5">
        <f t="shared" si="17"/>
        <v>192</v>
      </c>
      <c r="G100" s="5">
        <v>200</v>
      </c>
      <c r="H100" s="5">
        <f t="shared" si="14"/>
        <v>8</v>
      </c>
      <c r="I100" s="6">
        <f t="shared" si="15"/>
        <v>0.04</v>
      </c>
      <c r="J100" s="6">
        <f t="shared" si="16"/>
        <v>0.96</v>
      </c>
    </row>
    <row r="101" spans="1:10" ht="15.75">
      <c r="A101" s="17" t="s">
        <v>68</v>
      </c>
      <c r="B101" s="4" t="s">
        <v>41</v>
      </c>
      <c r="C101" s="4" t="s">
        <v>10</v>
      </c>
      <c r="D101" s="22">
        <v>125</v>
      </c>
      <c r="E101" s="22">
        <v>74</v>
      </c>
      <c r="F101" s="5">
        <f t="shared" si="17"/>
        <v>199</v>
      </c>
      <c r="G101" s="5">
        <v>200</v>
      </c>
      <c r="H101" s="5">
        <f t="shared" si="14"/>
        <v>1</v>
      </c>
      <c r="I101" s="6">
        <f t="shared" si="15"/>
        <v>0.005</v>
      </c>
      <c r="J101" s="6">
        <f t="shared" si="16"/>
        <v>0.995</v>
      </c>
    </row>
    <row r="102" spans="1:10" ht="15.75">
      <c r="A102" s="17" t="s">
        <v>68</v>
      </c>
      <c r="B102" s="4" t="s">
        <v>42</v>
      </c>
      <c r="C102" s="4" t="s">
        <v>12</v>
      </c>
      <c r="D102" s="23">
        <v>126</v>
      </c>
      <c r="E102" s="23">
        <v>74</v>
      </c>
      <c r="F102" s="5">
        <f t="shared" si="17"/>
        <v>200</v>
      </c>
      <c r="G102" s="5">
        <v>200</v>
      </c>
      <c r="H102" s="5">
        <f t="shared" si="14"/>
        <v>0</v>
      </c>
      <c r="I102" s="6">
        <f t="shared" si="15"/>
        <v>0</v>
      </c>
      <c r="J102" s="6">
        <f t="shared" si="16"/>
        <v>1</v>
      </c>
    </row>
    <row r="103" spans="1:10" ht="15.75">
      <c r="A103" s="17" t="s">
        <v>68</v>
      </c>
      <c r="B103" s="4" t="s">
        <v>43</v>
      </c>
      <c r="C103" s="4" t="s">
        <v>14</v>
      </c>
      <c r="D103" s="22">
        <v>125</v>
      </c>
      <c r="E103" s="22">
        <v>73</v>
      </c>
      <c r="F103" s="5">
        <f>SUM(D103:E103)</f>
        <v>198</v>
      </c>
      <c r="G103" s="5">
        <v>200</v>
      </c>
      <c r="H103" s="5">
        <f>G103-F103</f>
        <v>2</v>
      </c>
      <c r="I103" s="6">
        <f>H103/G103</f>
        <v>0.01</v>
      </c>
      <c r="J103" s="6">
        <f>F103/G103</f>
        <v>0.99</v>
      </c>
    </row>
    <row r="104" spans="1:10" ht="15.75">
      <c r="A104" s="17" t="s">
        <v>68</v>
      </c>
      <c r="B104" s="4" t="s">
        <v>59</v>
      </c>
      <c r="C104" s="4" t="s">
        <v>16</v>
      </c>
      <c r="D104" s="23">
        <v>125</v>
      </c>
      <c r="E104" s="23">
        <v>74</v>
      </c>
      <c r="F104" s="5">
        <f>SUM(D104:E104)</f>
        <v>199</v>
      </c>
      <c r="G104" s="5">
        <v>200</v>
      </c>
      <c r="H104" s="5">
        <f>G104-F104</f>
        <v>1</v>
      </c>
      <c r="I104" s="6">
        <f>H104/G104</f>
        <v>0.005</v>
      </c>
      <c r="J104" s="6">
        <f>F104/G104</f>
        <v>0.995</v>
      </c>
    </row>
    <row r="105" spans="1:10" ht="12.75">
      <c r="A105" s="17" t="s">
        <v>68</v>
      </c>
      <c r="B105" s="4" t="s">
        <v>60</v>
      </c>
      <c r="C105" s="17" t="s">
        <v>18</v>
      </c>
      <c r="D105" s="37">
        <v>123</v>
      </c>
      <c r="E105" s="37">
        <v>73</v>
      </c>
      <c r="F105" s="37">
        <v>196</v>
      </c>
      <c r="G105" s="7">
        <v>200</v>
      </c>
      <c r="H105" s="7">
        <f>G105-F105</f>
        <v>4</v>
      </c>
      <c r="I105" s="8">
        <f>H105/G105</f>
        <v>0.02</v>
      </c>
      <c r="J105" s="8">
        <f>F105/G105</f>
        <v>0.98</v>
      </c>
    </row>
    <row r="106" spans="1:10" ht="12.75">
      <c r="A106" s="9" t="s">
        <v>47</v>
      </c>
      <c r="B106" s="9"/>
      <c r="C106" s="10"/>
      <c r="D106" s="11">
        <f>SUM(D76:D105)</f>
        <v>3739</v>
      </c>
      <c r="E106" s="11">
        <f>SUM(E76:E105)</f>
        <v>2174</v>
      </c>
      <c r="F106" s="11">
        <f>SUM(F76:F105)</f>
        <v>5913</v>
      </c>
      <c r="G106" s="11">
        <f>SUM(G76:G105)</f>
        <v>6000</v>
      </c>
      <c r="H106" s="11">
        <f>SUM(H76:H105)</f>
        <v>87</v>
      </c>
      <c r="I106" s="11"/>
      <c r="J106" s="11"/>
    </row>
    <row r="107" spans="1:10" ht="12.75">
      <c r="A107" s="9" t="s">
        <v>44</v>
      </c>
      <c r="B107" s="9"/>
      <c r="C107" s="10"/>
      <c r="D107" s="12">
        <f>D106/30</f>
        <v>124.63333333333334</v>
      </c>
      <c r="E107" s="12">
        <f>E106/30</f>
        <v>72.46666666666667</v>
      </c>
      <c r="F107" s="12">
        <f>F106/30</f>
        <v>197.1</v>
      </c>
      <c r="G107" s="12">
        <f>G106/30</f>
        <v>200</v>
      </c>
      <c r="H107" s="12">
        <f>H106/30</f>
        <v>2.9</v>
      </c>
      <c r="I107" s="13">
        <f>H107/G107</f>
        <v>0.014499999999999999</v>
      </c>
      <c r="J107" s="13">
        <f>F107/G107</f>
        <v>0.9854999999999999</v>
      </c>
    </row>
    <row r="108" spans="1:9" ht="12.7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10" ht="13.5" thickBot="1">
      <c r="A109" s="40" t="s">
        <v>48</v>
      </c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21" customHeight="1" thickBot="1">
      <c r="A110" s="14" t="s">
        <v>1</v>
      </c>
      <c r="B110" s="2"/>
      <c r="C110" s="2"/>
      <c r="D110" s="3" t="s">
        <v>2</v>
      </c>
      <c r="E110" s="3" t="s">
        <v>3</v>
      </c>
      <c r="F110" s="3" t="s">
        <v>4</v>
      </c>
      <c r="G110" s="3" t="s">
        <v>5</v>
      </c>
      <c r="H110" s="3" t="s">
        <v>6</v>
      </c>
      <c r="I110" s="3" t="s">
        <v>7</v>
      </c>
      <c r="J110" s="3" t="s">
        <v>8</v>
      </c>
    </row>
    <row r="111" spans="1:10" ht="15.75">
      <c r="A111" s="17" t="s">
        <v>68</v>
      </c>
      <c r="B111" s="4" t="s">
        <v>9</v>
      </c>
      <c r="C111" s="4" t="s">
        <v>16</v>
      </c>
      <c r="D111" s="24">
        <v>30</v>
      </c>
      <c r="E111" s="24">
        <v>0</v>
      </c>
      <c r="F111" s="5">
        <f>SUM(D111:E111)</f>
        <v>30</v>
      </c>
      <c r="G111" s="5">
        <v>30</v>
      </c>
      <c r="H111" s="5">
        <f aca="true" t="shared" si="18" ref="H111:H137">G111-F111</f>
        <v>0</v>
      </c>
      <c r="I111" s="6">
        <f aca="true" t="shared" si="19" ref="I111:I137">H111/G111</f>
        <v>0</v>
      </c>
      <c r="J111" s="6">
        <f aca="true" t="shared" si="20" ref="J111:J137">F111/G111</f>
        <v>1</v>
      </c>
    </row>
    <row r="112" spans="1:10" ht="15.75">
      <c r="A112" s="17" t="s">
        <v>68</v>
      </c>
      <c r="B112" s="4" t="s">
        <v>11</v>
      </c>
      <c r="C112" s="17" t="s">
        <v>18</v>
      </c>
      <c r="D112" s="25">
        <v>28</v>
      </c>
      <c r="E112" s="25">
        <v>0</v>
      </c>
      <c r="F112" s="5">
        <f aca="true" t="shared" si="21" ref="F112:F137">SUM(D112:E112)</f>
        <v>28</v>
      </c>
      <c r="G112" s="5">
        <v>30</v>
      </c>
      <c r="H112" s="5">
        <f t="shared" si="18"/>
        <v>2</v>
      </c>
      <c r="I112" s="6">
        <f t="shared" si="19"/>
        <v>0.06666666666666667</v>
      </c>
      <c r="J112" s="6">
        <f t="shared" si="20"/>
        <v>0.9333333333333333</v>
      </c>
    </row>
    <row r="113" spans="1:10" ht="15.75">
      <c r="A113" s="17" t="s">
        <v>68</v>
      </c>
      <c r="B113" s="4" t="s">
        <v>13</v>
      </c>
      <c r="C113" s="17" t="s">
        <v>20</v>
      </c>
      <c r="D113" s="24">
        <v>30</v>
      </c>
      <c r="E113" s="24">
        <v>0</v>
      </c>
      <c r="F113" s="5">
        <f t="shared" si="21"/>
        <v>30</v>
      </c>
      <c r="G113" s="5">
        <v>30</v>
      </c>
      <c r="H113" s="5">
        <f t="shared" si="18"/>
        <v>0</v>
      </c>
      <c r="I113" s="6">
        <f t="shared" si="19"/>
        <v>0</v>
      </c>
      <c r="J113" s="6">
        <f t="shared" si="20"/>
        <v>1</v>
      </c>
    </row>
    <row r="114" spans="1:10" ht="15.75">
      <c r="A114" s="17" t="s">
        <v>68</v>
      </c>
      <c r="B114" s="4" t="s">
        <v>15</v>
      </c>
      <c r="C114" s="17" t="s">
        <v>22</v>
      </c>
      <c r="D114" s="25">
        <v>29</v>
      </c>
      <c r="E114" s="25">
        <v>0</v>
      </c>
      <c r="F114" s="5">
        <f t="shared" si="21"/>
        <v>29</v>
      </c>
      <c r="G114" s="5">
        <v>30</v>
      </c>
      <c r="H114" s="5">
        <f t="shared" si="18"/>
        <v>1</v>
      </c>
      <c r="I114" s="6">
        <f t="shared" si="19"/>
        <v>0.03333333333333333</v>
      </c>
      <c r="J114" s="6">
        <f t="shared" si="20"/>
        <v>0.9666666666666667</v>
      </c>
    </row>
    <row r="115" spans="1:10" ht="15.75">
      <c r="A115" s="17" t="s">
        <v>68</v>
      </c>
      <c r="B115" s="4" t="s">
        <v>17</v>
      </c>
      <c r="C115" s="17" t="s">
        <v>10</v>
      </c>
      <c r="D115" s="24">
        <v>30</v>
      </c>
      <c r="E115" s="24">
        <v>0</v>
      </c>
      <c r="F115" s="5">
        <f>SUM(D115:E115)</f>
        <v>30</v>
      </c>
      <c r="G115" s="5">
        <v>30</v>
      </c>
      <c r="H115" s="5">
        <f>G115-F115</f>
        <v>0</v>
      </c>
      <c r="I115" s="6">
        <f>H115/G115</f>
        <v>0</v>
      </c>
      <c r="J115" s="6">
        <f>F115/G115</f>
        <v>1</v>
      </c>
    </row>
    <row r="116" spans="1:10" ht="15.75">
      <c r="A116" s="17" t="s">
        <v>68</v>
      </c>
      <c r="B116" s="4" t="s">
        <v>19</v>
      </c>
      <c r="C116" s="17" t="s">
        <v>12</v>
      </c>
      <c r="D116" s="25">
        <v>30</v>
      </c>
      <c r="E116" s="25">
        <v>0</v>
      </c>
      <c r="F116" s="5">
        <f t="shared" si="21"/>
        <v>30</v>
      </c>
      <c r="G116" s="5">
        <v>30</v>
      </c>
      <c r="H116" s="5">
        <f t="shared" si="18"/>
        <v>0</v>
      </c>
      <c r="I116" s="6">
        <f t="shared" si="19"/>
        <v>0</v>
      </c>
      <c r="J116" s="6">
        <f t="shared" si="20"/>
        <v>1</v>
      </c>
    </row>
    <row r="117" spans="1:10" ht="15.75">
      <c r="A117" s="17" t="s">
        <v>68</v>
      </c>
      <c r="B117" s="4" t="s">
        <v>21</v>
      </c>
      <c r="C117" s="17" t="s">
        <v>14</v>
      </c>
      <c r="D117" s="24">
        <v>30</v>
      </c>
      <c r="E117" s="24">
        <v>0</v>
      </c>
      <c r="F117" s="5">
        <f>SUM(D117:E117)</f>
        <v>30</v>
      </c>
      <c r="G117" s="5">
        <v>30</v>
      </c>
      <c r="H117" s="5">
        <f>G117-F117</f>
        <v>0</v>
      </c>
      <c r="I117" s="6">
        <f>H117/G117</f>
        <v>0</v>
      </c>
      <c r="J117" s="6">
        <f>F117/G117</f>
        <v>1</v>
      </c>
    </row>
    <row r="118" spans="1:10" ht="15.75">
      <c r="A118" s="17" t="s">
        <v>68</v>
      </c>
      <c r="B118" s="4" t="s">
        <v>23</v>
      </c>
      <c r="C118" s="17" t="s">
        <v>16</v>
      </c>
      <c r="D118" s="25">
        <v>30</v>
      </c>
      <c r="E118" s="25">
        <v>0</v>
      </c>
      <c r="F118" s="5">
        <f t="shared" si="21"/>
        <v>30</v>
      </c>
      <c r="G118" s="5">
        <v>30</v>
      </c>
      <c r="H118" s="5">
        <f t="shared" si="18"/>
        <v>0</v>
      </c>
      <c r="I118" s="6">
        <f t="shared" si="19"/>
        <v>0</v>
      </c>
      <c r="J118" s="6">
        <f t="shared" si="20"/>
        <v>1</v>
      </c>
    </row>
    <row r="119" spans="1:10" ht="15.75">
      <c r="A119" s="17" t="s">
        <v>68</v>
      </c>
      <c r="B119" s="4" t="s">
        <v>24</v>
      </c>
      <c r="C119" s="17" t="s">
        <v>18</v>
      </c>
      <c r="D119" s="24">
        <v>29</v>
      </c>
      <c r="E119" s="24">
        <v>0</v>
      </c>
      <c r="F119" s="5">
        <f t="shared" si="21"/>
        <v>29</v>
      </c>
      <c r="G119" s="5">
        <v>30</v>
      </c>
      <c r="H119" s="5">
        <f t="shared" si="18"/>
        <v>1</v>
      </c>
      <c r="I119" s="6">
        <f t="shared" si="19"/>
        <v>0.03333333333333333</v>
      </c>
      <c r="J119" s="6">
        <f t="shared" si="20"/>
        <v>0.9666666666666667</v>
      </c>
    </row>
    <row r="120" spans="1:10" ht="15.75">
      <c r="A120" s="17" t="s">
        <v>68</v>
      </c>
      <c r="B120" s="4" t="s">
        <v>25</v>
      </c>
      <c r="C120" s="4" t="s">
        <v>20</v>
      </c>
      <c r="D120" s="25">
        <v>30</v>
      </c>
      <c r="E120" s="25">
        <v>0</v>
      </c>
      <c r="F120" s="5">
        <f t="shared" si="21"/>
        <v>30</v>
      </c>
      <c r="G120" s="5">
        <v>30</v>
      </c>
      <c r="H120" s="5">
        <f t="shared" si="18"/>
        <v>0</v>
      </c>
      <c r="I120" s="6">
        <f t="shared" si="19"/>
        <v>0</v>
      </c>
      <c r="J120" s="6">
        <f t="shared" si="20"/>
        <v>1</v>
      </c>
    </row>
    <row r="121" spans="1:10" ht="15.75">
      <c r="A121" s="17" t="s">
        <v>68</v>
      </c>
      <c r="B121" s="4" t="s">
        <v>26</v>
      </c>
      <c r="C121" s="4" t="s">
        <v>22</v>
      </c>
      <c r="D121" s="24">
        <v>29</v>
      </c>
      <c r="E121" s="24">
        <v>0</v>
      </c>
      <c r="F121" s="5">
        <f t="shared" si="21"/>
        <v>29</v>
      </c>
      <c r="G121" s="5">
        <v>30</v>
      </c>
      <c r="H121" s="5">
        <f t="shared" si="18"/>
        <v>1</v>
      </c>
      <c r="I121" s="6">
        <f t="shared" si="19"/>
        <v>0.03333333333333333</v>
      </c>
      <c r="J121" s="6">
        <f t="shared" si="20"/>
        <v>0.9666666666666667</v>
      </c>
    </row>
    <row r="122" spans="1:10" ht="15.75">
      <c r="A122" s="17" t="s">
        <v>68</v>
      </c>
      <c r="B122" s="4" t="s">
        <v>27</v>
      </c>
      <c r="C122" s="4" t="s">
        <v>10</v>
      </c>
      <c r="D122" s="25">
        <v>27</v>
      </c>
      <c r="E122" s="25">
        <v>0</v>
      </c>
      <c r="F122" s="5">
        <f t="shared" si="21"/>
        <v>27</v>
      </c>
      <c r="G122" s="5">
        <v>30</v>
      </c>
      <c r="H122" s="5">
        <f t="shared" si="18"/>
        <v>3</v>
      </c>
      <c r="I122" s="6">
        <f t="shared" si="19"/>
        <v>0.1</v>
      </c>
      <c r="J122" s="6">
        <f t="shared" si="20"/>
        <v>0.9</v>
      </c>
    </row>
    <row r="123" spans="1:10" ht="15.75">
      <c r="A123" s="17" t="s">
        <v>68</v>
      </c>
      <c r="B123" s="4" t="s">
        <v>28</v>
      </c>
      <c r="C123" s="4" t="s">
        <v>12</v>
      </c>
      <c r="D123" s="24">
        <v>28</v>
      </c>
      <c r="E123" s="24">
        <v>0</v>
      </c>
      <c r="F123" s="5">
        <f t="shared" si="21"/>
        <v>28</v>
      </c>
      <c r="G123" s="5">
        <v>30</v>
      </c>
      <c r="H123" s="5">
        <f t="shared" si="18"/>
        <v>2</v>
      </c>
      <c r="I123" s="6">
        <f t="shared" si="19"/>
        <v>0.06666666666666667</v>
      </c>
      <c r="J123" s="6">
        <f t="shared" si="20"/>
        <v>0.9333333333333333</v>
      </c>
    </row>
    <row r="124" spans="1:10" ht="15.75">
      <c r="A124" s="17" t="s">
        <v>68</v>
      </c>
      <c r="B124" s="4" t="s">
        <v>29</v>
      </c>
      <c r="C124" s="4" t="s">
        <v>14</v>
      </c>
      <c r="D124" s="25">
        <v>27</v>
      </c>
      <c r="E124" s="25">
        <v>0</v>
      </c>
      <c r="F124" s="5">
        <f t="shared" si="21"/>
        <v>27</v>
      </c>
      <c r="G124" s="5">
        <v>30</v>
      </c>
      <c r="H124" s="5">
        <f t="shared" si="18"/>
        <v>3</v>
      </c>
      <c r="I124" s="6">
        <f t="shared" si="19"/>
        <v>0.1</v>
      </c>
      <c r="J124" s="6">
        <f t="shared" si="20"/>
        <v>0.9</v>
      </c>
    </row>
    <row r="125" spans="1:10" ht="15.75">
      <c r="A125" s="17" t="s">
        <v>68</v>
      </c>
      <c r="B125" s="4" t="s">
        <v>30</v>
      </c>
      <c r="C125" s="4" t="s">
        <v>16</v>
      </c>
      <c r="D125" s="24">
        <v>29</v>
      </c>
      <c r="E125" s="24">
        <v>0</v>
      </c>
      <c r="F125" s="5">
        <f t="shared" si="21"/>
        <v>29</v>
      </c>
      <c r="G125" s="5">
        <v>30</v>
      </c>
      <c r="H125" s="5">
        <f t="shared" si="18"/>
        <v>1</v>
      </c>
      <c r="I125" s="6">
        <f t="shared" si="19"/>
        <v>0.03333333333333333</v>
      </c>
      <c r="J125" s="6">
        <f t="shared" si="20"/>
        <v>0.9666666666666667</v>
      </c>
    </row>
    <row r="126" spans="1:10" ht="15.75">
      <c r="A126" s="17" t="s">
        <v>68</v>
      </c>
      <c r="B126" s="4" t="s">
        <v>31</v>
      </c>
      <c r="C126" s="17" t="s">
        <v>18</v>
      </c>
      <c r="D126" s="25">
        <v>30</v>
      </c>
      <c r="E126" s="25">
        <v>0</v>
      </c>
      <c r="F126" s="5">
        <f t="shared" si="21"/>
        <v>30</v>
      </c>
      <c r="G126" s="5">
        <v>30</v>
      </c>
      <c r="H126" s="5">
        <f t="shared" si="18"/>
        <v>0</v>
      </c>
      <c r="I126" s="6">
        <f t="shared" si="19"/>
        <v>0</v>
      </c>
      <c r="J126" s="6">
        <f t="shared" si="20"/>
        <v>1</v>
      </c>
    </row>
    <row r="127" spans="1:10" ht="15.75">
      <c r="A127" s="17" t="s">
        <v>68</v>
      </c>
      <c r="B127" s="4" t="s">
        <v>32</v>
      </c>
      <c r="C127" s="4" t="s">
        <v>20</v>
      </c>
      <c r="D127" s="24">
        <v>29</v>
      </c>
      <c r="E127" s="24">
        <v>0</v>
      </c>
      <c r="F127" s="5">
        <f t="shared" si="21"/>
        <v>29</v>
      </c>
      <c r="G127" s="5">
        <v>30</v>
      </c>
      <c r="H127" s="5">
        <f t="shared" si="18"/>
        <v>1</v>
      </c>
      <c r="I127" s="6">
        <f t="shared" si="19"/>
        <v>0.03333333333333333</v>
      </c>
      <c r="J127" s="6">
        <f t="shared" si="20"/>
        <v>0.9666666666666667</v>
      </c>
    </row>
    <row r="128" spans="1:10" ht="15.75">
      <c r="A128" s="17" t="s">
        <v>68</v>
      </c>
      <c r="B128" s="4" t="s">
        <v>33</v>
      </c>
      <c r="C128" s="4" t="s">
        <v>22</v>
      </c>
      <c r="D128" s="25">
        <v>29</v>
      </c>
      <c r="E128" s="25">
        <v>0</v>
      </c>
      <c r="F128" s="5">
        <f t="shared" si="21"/>
        <v>29</v>
      </c>
      <c r="G128" s="5">
        <v>30</v>
      </c>
      <c r="H128" s="5">
        <f t="shared" si="18"/>
        <v>1</v>
      </c>
      <c r="I128" s="6">
        <f t="shared" si="19"/>
        <v>0.03333333333333333</v>
      </c>
      <c r="J128" s="6">
        <f t="shared" si="20"/>
        <v>0.9666666666666667</v>
      </c>
    </row>
    <row r="129" spans="1:10" ht="15.75">
      <c r="A129" s="17" t="s">
        <v>68</v>
      </c>
      <c r="B129" s="4" t="s">
        <v>34</v>
      </c>
      <c r="C129" s="4" t="s">
        <v>10</v>
      </c>
      <c r="D129" s="24">
        <v>29</v>
      </c>
      <c r="E129" s="24">
        <v>0</v>
      </c>
      <c r="F129" s="5">
        <f t="shared" si="21"/>
        <v>29</v>
      </c>
      <c r="G129" s="5">
        <v>30</v>
      </c>
      <c r="H129" s="5">
        <f t="shared" si="18"/>
        <v>1</v>
      </c>
      <c r="I129" s="6">
        <f t="shared" si="19"/>
        <v>0.03333333333333333</v>
      </c>
      <c r="J129" s="6">
        <f t="shared" si="20"/>
        <v>0.9666666666666667</v>
      </c>
    </row>
    <row r="130" spans="1:10" ht="15.75">
      <c r="A130" s="17" t="s">
        <v>68</v>
      </c>
      <c r="B130" s="4" t="s">
        <v>35</v>
      </c>
      <c r="C130" s="4" t="s">
        <v>12</v>
      </c>
      <c r="D130" s="25">
        <v>30</v>
      </c>
      <c r="E130" s="25">
        <v>0</v>
      </c>
      <c r="F130" s="5">
        <f t="shared" si="21"/>
        <v>30</v>
      </c>
      <c r="G130" s="5">
        <v>30</v>
      </c>
      <c r="H130" s="5">
        <f t="shared" si="18"/>
        <v>0</v>
      </c>
      <c r="I130" s="6">
        <f t="shared" si="19"/>
        <v>0</v>
      </c>
      <c r="J130" s="6">
        <f t="shared" si="20"/>
        <v>1</v>
      </c>
    </row>
    <row r="131" spans="1:10" ht="15.75">
      <c r="A131" s="17" t="s">
        <v>68</v>
      </c>
      <c r="B131" s="4" t="s">
        <v>36</v>
      </c>
      <c r="C131" s="4" t="s">
        <v>14</v>
      </c>
      <c r="D131" s="24">
        <v>30</v>
      </c>
      <c r="E131" s="24">
        <v>0</v>
      </c>
      <c r="F131" s="5">
        <f t="shared" si="21"/>
        <v>30</v>
      </c>
      <c r="G131" s="5">
        <v>30</v>
      </c>
      <c r="H131" s="5">
        <f t="shared" si="18"/>
        <v>0</v>
      </c>
      <c r="I131" s="6">
        <f t="shared" si="19"/>
        <v>0</v>
      </c>
      <c r="J131" s="6">
        <f t="shared" si="20"/>
        <v>1</v>
      </c>
    </row>
    <row r="132" spans="1:10" ht="15.75">
      <c r="A132" s="17" t="s">
        <v>68</v>
      </c>
      <c r="B132" s="4" t="s">
        <v>37</v>
      </c>
      <c r="C132" s="4" t="s">
        <v>16</v>
      </c>
      <c r="D132" s="25">
        <v>30</v>
      </c>
      <c r="E132" s="25">
        <v>0</v>
      </c>
      <c r="F132" s="5">
        <f t="shared" si="21"/>
        <v>30</v>
      </c>
      <c r="G132" s="5">
        <v>30</v>
      </c>
      <c r="H132" s="5">
        <f t="shared" si="18"/>
        <v>0</v>
      </c>
      <c r="I132" s="6">
        <f t="shared" si="19"/>
        <v>0</v>
      </c>
      <c r="J132" s="6">
        <f t="shared" si="20"/>
        <v>1</v>
      </c>
    </row>
    <row r="133" spans="1:10" ht="15.75">
      <c r="A133" s="17" t="s">
        <v>68</v>
      </c>
      <c r="B133" s="4" t="s">
        <v>38</v>
      </c>
      <c r="C133" s="17" t="s">
        <v>18</v>
      </c>
      <c r="D133" s="24">
        <v>30</v>
      </c>
      <c r="E133" s="24">
        <v>0</v>
      </c>
      <c r="F133" s="5">
        <f t="shared" si="21"/>
        <v>30</v>
      </c>
      <c r="G133" s="5">
        <v>30</v>
      </c>
      <c r="H133" s="5">
        <f t="shared" si="18"/>
        <v>0</v>
      </c>
      <c r="I133" s="6">
        <f t="shared" si="19"/>
        <v>0</v>
      </c>
      <c r="J133" s="6">
        <f t="shared" si="20"/>
        <v>1</v>
      </c>
    </row>
    <row r="134" spans="1:10" ht="15.75">
      <c r="A134" s="17" t="s">
        <v>68</v>
      </c>
      <c r="B134" s="4" t="s">
        <v>39</v>
      </c>
      <c r="C134" s="4" t="s">
        <v>20</v>
      </c>
      <c r="D134" s="25">
        <v>30</v>
      </c>
      <c r="E134" s="25">
        <v>0</v>
      </c>
      <c r="F134" s="5">
        <f t="shared" si="21"/>
        <v>30</v>
      </c>
      <c r="G134" s="5">
        <v>30</v>
      </c>
      <c r="H134" s="5">
        <f t="shared" si="18"/>
        <v>0</v>
      </c>
      <c r="I134" s="6">
        <f t="shared" si="19"/>
        <v>0</v>
      </c>
      <c r="J134" s="6">
        <f t="shared" si="20"/>
        <v>1</v>
      </c>
    </row>
    <row r="135" spans="1:10" ht="15.75">
      <c r="A135" s="17" t="s">
        <v>68</v>
      </c>
      <c r="B135" s="4" t="s">
        <v>40</v>
      </c>
      <c r="C135" s="4" t="s">
        <v>22</v>
      </c>
      <c r="D135" s="24">
        <v>30</v>
      </c>
      <c r="E135" s="24">
        <v>0</v>
      </c>
      <c r="F135" s="5">
        <f t="shared" si="21"/>
        <v>30</v>
      </c>
      <c r="G135" s="5">
        <v>30</v>
      </c>
      <c r="H135" s="5">
        <f t="shared" si="18"/>
        <v>0</v>
      </c>
      <c r="I135" s="6">
        <f t="shared" si="19"/>
        <v>0</v>
      </c>
      <c r="J135" s="6">
        <f t="shared" si="20"/>
        <v>1</v>
      </c>
    </row>
    <row r="136" spans="1:10" ht="15.75">
      <c r="A136" s="17" t="s">
        <v>68</v>
      </c>
      <c r="B136" s="4" t="s">
        <v>41</v>
      </c>
      <c r="C136" s="4" t="s">
        <v>10</v>
      </c>
      <c r="D136" s="25">
        <v>29</v>
      </c>
      <c r="E136" s="25">
        <v>0</v>
      </c>
      <c r="F136" s="5">
        <f t="shared" si="21"/>
        <v>29</v>
      </c>
      <c r="G136" s="5">
        <v>30</v>
      </c>
      <c r="H136" s="5">
        <f t="shared" si="18"/>
        <v>1</v>
      </c>
      <c r="I136" s="6">
        <f t="shared" si="19"/>
        <v>0.03333333333333333</v>
      </c>
      <c r="J136" s="6">
        <f t="shared" si="20"/>
        <v>0.9666666666666667</v>
      </c>
    </row>
    <row r="137" spans="1:10" ht="15.75">
      <c r="A137" s="17" t="s">
        <v>68</v>
      </c>
      <c r="B137" s="4" t="s">
        <v>42</v>
      </c>
      <c r="C137" s="4" t="s">
        <v>12</v>
      </c>
      <c r="D137" s="24">
        <v>28</v>
      </c>
      <c r="E137" s="24">
        <v>0</v>
      </c>
      <c r="F137" s="5">
        <f t="shared" si="21"/>
        <v>28</v>
      </c>
      <c r="G137" s="5">
        <v>30</v>
      </c>
      <c r="H137" s="5">
        <f t="shared" si="18"/>
        <v>2</v>
      </c>
      <c r="I137" s="6">
        <f t="shared" si="19"/>
        <v>0.06666666666666667</v>
      </c>
      <c r="J137" s="6">
        <f t="shared" si="20"/>
        <v>0.9333333333333333</v>
      </c>
    </row>
    <row r="138" spans="1:10" ht="15.75">
      <c r="A138" s="17" t="s">
        <v>68</v>
      </c>
      <c r="B138" s="4" t="s">
        <v>43</v>
      </c>
      <c r="C138" s="4" t="s">
        <v>14</v>
      </c>
      <c r="D138" s="25">
        <v>30</v>
      </c>
      <c r="E138" s="25">
        <v>0</v>
      </c>
      <c r="F138" s="5">
        <f>SUM(D138:E138)</f>
        <v>30</v>
      </c>
      <c r="G138" s="5">
        <v>30</v>
      </c>
      <c r="H138" s="5">
        <f>G138-F138</f>
        <v>0</v>
      </c>
      <c r="I138" s="6">
        <f>H138/G138</f>
        <v>0</v>
      </c>
      <c r="J138" s="6">
        <f>F138/G138</f>
        <v>1</v>
      </c>
    </row>
    <row r="139" spans="1:10" ht="15.75">
      <c r="A139" s="17" t="s">
        <v>68</v>
      </c>
      <c r="B139" s="4" t="s">
        <v>59</v>
      </c>
      <c r="C139" s="4" t="s">
        <v>16</v>
      </c>
      <c r="D139" s="24">
        <v>29</v>
      </c>
      <c r="E139" s="24">
        <v>0</v>
      </c>
      <c r="F139" s="5">
        <f>SUM(D139:E139)</f>
        <v>29</v>
      </c>
      <c r="G139" s="5">
        <v>30</v>
      </c>
      <c r="H139" s="5">
        <f>G139-F139</f>
        <v>1</v>
      </c>
      <c r="I139" s="6">
        <f>H139/G139</f>
        <v>0.03333333333333333</v>
      </c>
      <c r="J139" s="6">
        <f>F139/G139</f>
        <v>0.9666666666666667</v>
      </c>
    </row>
    <row r="140" spans="1:10" ht="12.75">
      <c r="A140" s="17" t="s">
        <v>68</v>
      </c>
      <c r="B140" s="4" t="s">
        <v>60</v>
      </c>
      <c r="C140" s="17" t="s">
        <v>18</v>
      </c>
      <c r="D140" s="36">
        <v>30</v>
      </c>
      <c r="E140" s="36">
        <v>0</v>
      </c>
      <c r="F140" s="36">
        <v>30</v>
      </c>
      <c r="G140" s="7">
        <v>30</v>
      </c>
      <c r="H140" s="7">
        <f>G140-F140</f>
        <v>0</v>
      </c>
      <c r="I140" s="8">
        <f>H140/G140</f>
        <v>0</v>
      </c>
      <c r="J140" s="8">
        <f>F140/G140</f>
        <v>1</v>
      </c>
    </row>
    <row r="141" spans="1:10" ht="12.75">
      <c r="A141" s="9" t="s">
        <v>49</v>
      </c>
      <c r="B141" s="9"/>
      <c r="C141" s="10"/>
      <c r="D141" s="11">
        <f>SUM(D111:D140)</f>
        <v>879</v>
      </c>
      <c r="E141" s="11">
        <f>SUM(E111:E140)</f>
        <v>0</v>
      </c>
      <c r="F141" s="11">
        <f>SUM(F111:F140)</f>
        <v>879</v>
      </c>
      <c r="G141" s="11">
        <f>SUM(G111:G140)</f>
        <v>900</v>
      </c>
      <c r="H141" s="11">
        <f>SUM(H111:H140)</f>
        <v>21</v>
      </c>
      <c r="I141" s="11"/>
      <c r="J141" s="11"/>
    </row>
    <row r="142" spans="1:10" ht="12.75">
      <c r="A142" s="9" t="s">
        <v>44</v>
      </c>
      <c r="B142" s="9"/>
      <c r="C142" s="10"/>
      <c r="D142" s="12">
        <f>D141/30</f>
        <v>29.3</v>
      </c>
      <c r="E142" s="12">
        <f>E141/30</f>
        <v>0</v>
      </c>
      <c r="F142" s="12">
        <f>F141/30</f>
        <v>29.3</v>
      </c>
      <c r="G142" s="12">
        <f>G141/30</f>
        <v>30</v>
      </c>
      <c r="H142" s="12">
        <f>H141/30</f>
        <v>0.7</v>
      </c>
      <c r="I142" s="13">
        <f>H142/G142</f>
        <v>0.02333333333333333</v>
      </c>
      <c r="J142" s="13">
        <f>F142/G142</f>
        <v>0.9766666666666667</v>
      </c>
    </row>
    <row r="143" spans="1:9" ht="12.75">
      <c r="A143" s="42"/>
      <c r="B143" s="42"/>
      <c r="C143" s="42"/>
      <c r="D143" s="42"/>
      <c r="E143" s="42"/>
      <c r="F143" s="42"/>
      <c r="G143" s="42"/>
      <c r="H143" s="42"/>
      <c r="I143" s="42"/>
    </row>
    <row r="144" spans="1:10" ht="13.5" thickBot="1">
      <c r="A144" s="40" t="s">
        <v>50</v>
      </c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21" customHeight="1" thickBot="1">
      <c r="A145" s="14" t="s">
        <v>1</v>
      </c>
      <c r="B145" s="2"/>
      <c r="C145" s="2"/>
      <c r="D145" s="3" t="s">
        <v>2</v>
      </c>
      <c r="E145" s="3" t="s">
        <v>3</v>
      </c>
      <c r="F145" s="3" t="s">
        <v>4</v>
      </c>
      <c r="G145" s="3" t="s">
        <v>5</v>
      </c>
      <c r="H145" s="3" t="s">
        <v>6</v>
      </c>
      <c r="I145" s="3" t="s">
        <v>7</v>
      </c>
      <c r="J145" s="3" t="s">
        <v>8</v>
      </c>
    </row>
    <row r="146" spans="1:10" ht="15.75">
      <c r="A146" s="17" t="s">
        <v>68</v>
      </c>
      <c r="B146" s="4" t="s">
        <v>9</v>
      </c>
      <c r="C146" s="4" t="s">
        <v>16</v>
      </c>
      <c r="D146" s="27">
        <v>28</v>
      </c>
      <c r="E146" s="27">
        <v>12</v>
      </c>
      <c r="F146" s="5">
        <f>SUM(D146:E146)</f>
        <v>40</v>
      </c>
      <c r="G146" s="5">
        <v>40</v>
      </c>
      <c r="H146" s="5">
        <f aca="true" t="shared" si="22" ref="H146:H172">G146-F146</f>
        <v>0</v>
      </c>
      <c r="I146" s="6">
        <f aca="true" t="shared" si="23" ref="I146:I172">H146/G146</f>
        <v>0</v>
      </c>
      <c r="J146" s="6">
        <f aca="true" t="shared" si="24" ref="J146:J172">F146/G146</f>
        <v>1</v>
      </c>
    </row>
    <row r="147" spans="1:10" ht="15.75">
      <c r="A147" s="17" t="s">
        <v>68</v>
      </c>
      <c r="B147" s="4" t="s">
        <v>11</v>
      </c>
      <c r="C147" s="17" t="s">
        <v>18</v>
      </c>
      <c r="D147" s="26">
        <v>26</v>
      </c>
      <c r="E147" s="26">
        <v>12</v>
      </c>
      <c r="F147" s="5">
        <f aca="true" t="shared" si="25" ref="F147:F172">SUM(D147:E147)</f>
        <v>38</v>
      </c>
      <c r="G147" s="5">
        <v>40</v>
      </c>
      <c r="H147" s="5">
        <f t="shared" si="22"/>
        <v>2</v>
      </c>
      <c r="I147" s="6">
        <f t="shared" si="23"/>
        <v>0.05</v>
      </c>
      <c r="J147" s="6">
        <f t="shared" si="24"/>
        <v>0.95</v>
      </c>
    </row>
    <row r="148" spans="1:10" ht="15.75">
      <c r="A148" s="17" t="s">
        <v>68</v>
      </c>
      <c r="B148" s="4" t="s">
        <v>13</v>
      </c>
      <c r="C148" s="17" t="s">
        <v>20</v>
      </c>
      <c r="D148" s="27">
        <v>27</v>
      </c>
      <c r="E148" s="27">
        <v>13</v>
      </c>
      <c r="F148" s="5">
        <f t="shared" si="25"/>
        <v>40</v>
      </c>
      <c r="G148" s="5">
        <v>40</v>
      </c>
      <c r="H148" s="5">
        <f t="shared" si="22"/>
        <v>0</v>
      </c>
      <c r="I148" s="6">
        <f t="shared" si="23"/>
        <v>0</v>
      </c>
      <c r="J148" s="6">
        <f t="shared" si="24"/>
        <v>1</v>
      </c>
    </row>
    <row r="149" spans="1:10" ht="15.75">
      <c r="A149" s="17" t="s">
        <v>68</v>
      </c>
      <c r="B149" s="4" t="s">
        <v>15</v>
      </c>
      <c r="C149" s="17" t="s">
        <v>22</v>
      </c>
      <c r="D149" s="26">
        <v>27</v>
      </c>
      <c r="E149" s="26">
        <v>13</v>
      </c>
      <c r="F149" s="5">
        <f t="shared" si="25"/>
        <v>40</v>
      </c>
      <c r="G149" s="5">
        <v>40</v>
      </c>
      <c r="H149" s="5">
        <f t="shared" si="22"/>
        <v>0</v>
      </c>
      <c r="I149" s="6">
        <f t="shared" si="23"/>
        <v>0</v>
      </c>
      <c r="J149" s="6">
        <f t="shared" si="24"/>
        <v>1</v>
      </c>
    </row>
    <row r="150" spans="1:10" ht="15.75">
      <c r="A150" s="17" t="s">
        <v>68</v>
      </c>
      <c r="B150" s="4" t="s">
        <v>17</v>
      </c>
      <c r="C150" s="17" t="s">
        <v>10</v>
      </c>
      <c r="D150" s="27">
        <v>27</v>
      </c>
      <c r="E150" s="27">
        <v>12</v>
      </c>
      <c r="F150" s="5">
        <f t="shared" si="25"/>
        <v>39</v>
      </c>
      <c r="G150" s="5">
        <v>40</v>
      </c>
      <c r="H150" s="5">
        <f t="shared" si="22"/>
        <v>1</v>
      </c>
      <c r="I150" s="6">
        <f t="shared" si="23"/>
        <v>0.025</v>
      </c>
      <c r="J150" s="6">
        <f t="shared" si="24"/>
        <v>0.975</v>
      </c>
    </row>
    <row r="151" spans="1:10" ht="15.75">
      <c r="A151" s="17" t="s">
        <v>68</v>
      </c>
      <c r="B151" s="4" t="s">
        <v>19</v>
      </c>
      <c r="C151" s="17" t="s">
        <v>12</v>
      </c>
      <c r="D151" s="26">
        <v>27</v>
      </c>
      <c r="E151" s="26">
        <v>12</v>
      </c>
      <c r="F151" s="5">
        <f>SUM(D151:E151)</f>
        <v>39</v>
      </c>
      <c r="G151" s="5">
        <v>40</v>
      </c>
      <c r="H151" s="5">
        <f>G151-F151</f>
        <v>1</v>
      </c>
      <c r="I151" s="6">
        <f>H151/G151</f>
        <v>0.025</v>
      </c>
      <c r="J151" s="6">
        <f>F151/G151</f>
        <v>0.975</v>
      </c>
    </row>
    <row r="152" spans="1:10" ht="15.75">
      <c r="A152" s="17" t="s">
        <v>68</v>
      </c>
      <c r="B152" s="4" t="s">
        <v>21</v>
      </c>
      <c r="C152" s="17" t="s">
        <v>14</v>
      </c>
      <c r="D152" s="27">
        <v>21</v>
      </c>
      <c r="E152" s="27">
        <v>12</v>
      </c>
      <c r="F152" s="5">
        <f t="shared" si="25"/>
        <v>33</v>
      </c>
      <c r="G152" s="5">
        <v>40</v>
      </c>
      <c r="H152" s="5">
        <f t="shared" si="22"/>
        <v>7</v>
      </c>
      <c r="I152" s="6">
        <f t="shared" si="23"/>
        <v>0.175</v>
      </c>
      <c r="J152" s="6">
        <f t="shared" si="24"/>
        <v>0.825</v>
      </c>
    </row>
    <row r="153" spans="1:10" ht="15.75">
      <c r="A153" s="17" t="s">
        <v>68</v>
      </c>
      <c r="B153" s="4" t="s">
        <v>23</v>
      </c>
      <c r="C153" s="17" t="s">
        <v>16</v>
      </c>
      <c r="D153" s="26">
        <v>27</v>
      </c>
      <c r="E153" s="26">
        <v>11</v>
      </c>
      <c r="F153" s="5">
        <f t="shared" si="25"/>
        <v>38</v>
      </c>
      <c r="G153" s="5">
        <v>40</v>
      </c>
      <c r="H153" s="5">
        <f t="shared" si="22"/>
        <v>2</v>
      </c>
      <c r="I153" s="6">
        <f t="shared" si="23"/>
        <v>0.05</v>
      </c>
      <c r="J153" s="6">
        <f t="shared" si="24"/>
        <v>0.95</v>
      </c>
    </row>
    <row r="154" spans="1:10" ht="15.75">
      <c r="A154" s="17" t="s">
        <v>68</v>
      </c>
      <c r="B154" s="4" t="s">
        <v>24</v>
      </c>
      <c r="C154" s="17" t="s">
        <v>18</v>
      </c>
      <c r="D154" s="27">
        <v>23</v>
      </c>
      <c r="E154" s="27">
        <v>12</v>
      </c>
      <c r="F154" s="5">
        <f t="shared" si="25"/>
        <v>35</v>
      </c>
      <c r="G154" s="5">
        <v>40</v>
      </c>
      <c r="H154" s="5">
        <f t="shared" si="22"/>
        <v>5</v>
      </c>
      <c r="I154" s="6">
        <f t="shared" si="23"/>
        <v>0.125</v>
      </c>
      <c r="J154" s="6">
        <f t="shared" si="24"/>
        <v>0.875</v>
      </c>
    </row>
    <row r="155" spans="1:10" ht="15.75">
      <c r="A155" s="17" t="s">
        <v>68</v>
      </c>
      <c r="B155" s="4" t="s">
        <v>25</v>
      </c>
      <c r="C155" s="4" t="s">
        <v>20</v>
      </c>
      <c r="D155" s="26">
        <v>27</v>
      </c>
      <c r="E155" s="26">
        <v>12</v>
      </c>
      <c r="F155" s="5">
        <f>SUM(D155:E155)</f>
        <v>39</v>
      </c>
      <c r="G155" s="5">
        <v>40</v>
      </c>
      <c r="H155" s="5">
        <f>G155-F155</f>
        <v>1</v>
      </c>
      <c r="I155" s="6">
        <f>H155/G155</f>
        <v>0.025</v>
      </c>
      <c r="J155" s="6">
        <f>F155/G155</f>
        <v>0.975</v>
      </c>
    </row>
    <row r="156" spans="1:10" ht="15.75">
      <c r="A156" s="17" t="s">
        <v>68</v>
      </c>
      <c r="B156" s="4" t="s">
        <v>26</v>
      </c>
      <c r="C156" s="4" t="s">
        <v>22</v>
      </c>
      <c r="D156" s="27">
        <v>27</v>
      </c>
      <c r="E156" s="27">
        <v>13</v>
      </c>
      <c r="F156" s="5">
        <f t="shared" si="25"/>
        <v>40</v>
      </c>
      <c r="G156" s="5">
        <v>40</v>
      </c>
      <c r="H156" s="5">
        <f t="shared" si="22"/>
        <v>0</v>
      </c>
      <c r="I156" s="6">
        <f t="shared" si="23"/>
        <v>0</v>
      </c>
      <c r="J156" s="6">
        <f t="shared" si="24"/>
        <v>1</v>
      </c>
    </row>
    <row r="157" spans="1:10" ht="15.75">
      <c r="A157" s="17" t="s">
        <v>68</v>
      </c>
      <c r="B157" s="4" t="s">
        <v>27</v>
      </c>
      <c r="C157" s="4" t="s">
        <v>10</v>
      </c>
      <c r="D157" s="26">
        <v>25</v>
      </c>
      <c r="E157" s="26">
        <v>12</v>
      </c>
      <c r="F157" s="5">
        <f t="shared" si="25"/>
        <v>37</v>
      </c>
      <c r="G157" s="5">
        <v>40</v>
      </c>
      <c r="H157" s="5">
        <f t="shared" si="22"/>
        <v>3</v>
      </c>
      <c r="I157" s="6">
        <f t="shared" si="23"/>
        <v>0.075</v>
      </c>
      <c r="J157" s="6">
        <f t="shared" si="24"/>
        <v>0.925</v>
      </c>
    </row>
    <row r="158" spans="1:10" ht="15.75">
      <c r="A158" s="17" t="s">
        <v>68</v>
      </c>
      <c r="B158" s="4" t="s">
        <v>28</v>
      </c>
      <c r="C158" s="4" t="s">
        <v>12</v>
      </c>
      <c r="D158" s="27">
        <v>21</v>
      </c>
      <c r="E158" s="27">
        <v>12</v>
      </c>
      <c r="F158" s="5">
        <f t="shared" si="25"/>
        <v>33</v>
      </c>
      <c r="G158" s="5">
        <v>40</v>
      </c>
      <c r="H158" s="5">
        <f t="shared" si="22"/>
        <v>7</v>
      </c>
      <c r="I158" s="6">
        <f t="shared" si="23"/>
        <v>0.175</v>
      </c>
      <c r="J158" s="6">
        <f t="shared" si="24"/>
        <v>0.825</v>
      </c>
    </row>
    <row r="159" spans="1:10" ht="15.75">
      <c r="A159" s="17" t="s">
        <v>68</v>
      </c>
      <c r="B159" s="4" t="s">
        <v>29</v>
      </c>
      <c r="C159" s="4" t="s">
        <v>14</v>
      </c>
      <c r="D159" s="26">
        <v>22</v>
      </c>
      <c r="E159" s="26">
        <v>12</v>
      </c>
      <c r="F159" s="5">
        <f t="shared" si="25"/>
        <v>34</v>
      </c>
      <c r="G159" s="5">
        <v>40</v>
      </c>
      <c r="H159" s="5">
        <f t="shared" si="22"/>
        <v>6</v>
      </c>
      <c r="I159" s="6">
        <f t="shared" si="23"/>
        <v>0.15</v>
      </c>
      <c r="J159" s="6">
        <f t="shared" si="24"/>
        <v>0.85</v>
      </c>
    </row>
    <row r="160" spans="1:10" ht="15.75">
      <c r="A160" s="17" t="s">
        <v>68</v>
      </c>
      <c r="B160" s="4" t="s">
        <v>30</v>
      </c>
      <c r="C160" s="4" t="s">
        <v>16</v>
      </c>
      <c r="D160" s="27">
        <v>25</v>
      </c>
      <c r="E160" s="27">
        <v>12</v>
      </c>
      <c r="F160" s="5">
        <f t="shared" si="25"/>
        <v>37</v>
      </c>
      <c r="G160" s="5">
        <v>40</v>
      </c>
      <c r="H160" s="5">
        <f t="shared" si="22"/>
        <v>3</v>
      </c>
      <c r="I160" s="6">
        <f t="shared" si="23"/>
        <v>0.075</v>
      </c>
      <c r="J160" s="6">
        <f t="shared" si="24"/>
        <v>0.925</v>
      </c>
    </row>
    <row r="161" spans="1:10" ht="15.75">
      <c r="A161" s="17" t="s">
        <v>68</v>
      </c>
      <c r="B161" s="4" t="s">
        <v>31</v>
      </c>
      <c r="C161" s="17" t="s">
        <v>18</v>
      </c>
      <c r="D161" s="26">
        <v>27</v>
      </c>
      <c r="E161" s="26">
        <v>13</v>
      </c>
      <c r="F161" s="5">
        <f t="shared" si="25"/>
        <v>40</v>
      </c>
      <c r="G161" s="5">
        <v>40</v>
      </c>
      <c r="H161" s="5">
        <f t="shared" si="22"/>
        <v>0</v>
      </c>
      <c r="I161" s="6">
        <f t="shared" si="23"/>
        <v>0</v>
      </c>
      <c r="J161" s="6">
        <f t="shared" si="24"/>
        <v>1</v>
      </c>
    </row>
    <row r="162" spans="1:10" ht="15.75">
      <c r="A162" s="17" t="s">
        <v>68</v>
      </c>
      <c r="B162" s="4" t="s">
        <v>32</v>
      </c>
      <c r="C162" s="4" t="s">
        <v>20</v>
      </c>
      <c r="D162" s="27">
        <v>26</v>
      </c>
      <c r="E162" s="27">
        <v>13</v>
      </c>
      <c r="F162" s="5">
        <f t="shared" si="25"/>
        <v>39</v>
      </c>
      <c r="G162" s="5">
        <v>40</v>
      </c>
      <c r="H162" s="5">
        <f t="shared" si="22"/>
        <v>1</v>
      </c>
      <c r="I162" s="6">
        <f t="shared" si="23"/>
        <v>0.025</v>
      </c>
      <c r="J162" s="6">
        <f t="shared" si="24"/>
        <v>0.975</v>
      </c>
    </row>
    <row r="163" spans="1:10" ht="15.75">
      <c r="A163" s="17" t="s">
        <v>68</v>
      </c>
      <c r="B163" s="4" t="s">
        <v>33</v>
      </c>
      <c r="C163" s="4" t="s">
        <v>22</v>
      </c>
      <c r="D163" s="26">
        <v>27</v>
      </c>
      <c r="E163" s="26">
        <v>13</v>
      </c>
      <c r="F163" s="5">
        <f t="shared" si="25"/>
        <v>40</v>
      </c>
      <c r="G163" s="5">
        <v>40</v>
      </c>
      <c r="H163" s="5">
        <f t="shared" si="22"/>
        <v>0</v>
      </c>
      <c r="I163" s="6">
        <f t="shared" si="23"/>
        <v>0</v>
      </c>
      <c r="J163" s="6">
        <f t="shared" si="24"/>
        <v>1</v>
      </c>
    </row>
    <row r="164" spans="1:10" ht="15.75">
      <c r="A164" s="17" t="s">
        <v>68</v>
      </c>
      <c r="B164" s="4" t="s">
        <v>34</v>
      </c>
      <c r="C164" s="4" t="s">
        <v>10</v>
      </c>
      <c r="D164" s="27">
        <v>27</v>
      </c>
      <c r="E164" s="27">
        <v>13</v>
      </c>
      <c r="F164" s="5">
        <f t="shared" si="25"/>
        <v>40</v>
      </c>
      <c r="G164" s="5">
        <v>40</v>
      </c>
      <c r="H164" s="5">
        <f t="shared" si="22"/>
        <v>0</v>
      </c>
      <c r="I164" s="6">
        <f t="shared" si="23"/>
        <v>0</v>
      </c>
      <c r="J164" s="6">
        <f t="shared" si="24"/>
        <v>1</v>
      </c>
    </row>
    <row r="165" spans="1:10" ht="15.75">
      <c r="A165" s="17" t="s">
        <v>68</v>
      </c>
      <c r="B165" s="4" t="s">
        <v>35</v>
      </c>
      <c r="C165" s="4" t="s">
        <v>12</v>
      </c>
      <c r="D165" s="26">
        <v>26</v>
      </c>
      <c r="E165" s="26">
        <v>11</v>
      </c>
      <c r="F165" s="5">
        <f t="shared" si="25"/>
        <v>37</v>
      </c>
      <c r="G165" s="5">
        <v>40</v>
      </c>
      <c r="H165" s="5">
        <f t="shared" si="22"/>
        <v>3</v>
      </c>
      <c r="I165" s="6">
        <f t="shared" si="23"/>
        <v>0.075</v>
      </c>
      <c r="J165" s="6">
        <f t="shared" si="24"/>
        <v>0.925</v>
      </c>
    </row>
    <row r="166" spans="1:10" ht="15.75">
      <c r="A166" s="17" t="s">
        <v>68</v>
      </c>
      <c r="B166" s="4" t="s">
        <v>36</v>
      </c>
      <c r="C166" s="4" t="s">
        <v>14</v>
      </c>
      <c r="D166" s="27">
        <v>28</v>
      </c>
      <c r="E166" s="27">
        <v>11</v>
      </c>
      <c r="F166" s="5">
        <f t="shared" si="25"/>
        <v>39</v>
      </c>
      <c r="G166" s="5">
        <v>40</v>
      </c>
      <c r="H166" s="5">
        <f t="shared" si="22"/>
        <v>1</v>
      </c>
      <c r="I166" s="6">
        <f t="shared" si="23"/>
        <v>0.025</v>
      </c>
      <c r="J166" s="6">
        <f t="shared" si="24"/>
        <v>0.975</v>
      </c>
    </row>
    <row r="167" spans="1:10" ht="15.75">
      <c r="A167" s="17" t="s">
        <v>68</v>
      </c>
      <c r="B167" s="4" t="s">
        <v>37</v>
      </c>
      <c r="C167" s="4" t="s">
        <v>16</v>
      </c>
      <c r="D167" s="26">
        <v>27</v>
      </c>
      <c r="E167" s="26">
        <v>12</v>
      </c>
      <c r="F167" s="5">
        <f t="shared" si="25"/>
        <v>39</v>
      </c>
      <c r="G167" s="5">
        <v>40</v>
      </c>
      <c r="H167" s="5">
        <f t="shared" si="22"/>
        <v>1</v>
      </c>
      <c r="I167" s="6">
        <f t="shared" si="23"/>
        <v>0.025</v>
      </c>
      <c r="J167" s="6">
        <f t="shared" si="24"/>
        <v>0.975</v>
      </c>
    </row>
    <row r="168" spans="1:10" ht="15.75">
      <c r="A168" s="17" t="s">
        <v>68</v>
      </c>
      <c r="B168" s="4" t="s">
        <v>38</v>
      </c>
      <c r="C168" s="17" t="s">
        <v>18</v>
      </c>
      <c r="D168" s="27">
        <v>25</v>
      </c>
      <c r="E168" s="27">
        <v>13</v>
      </c>
      <c r="F168" s="5">
        <f t="shared" si="25"/>
        <v>38</v>
      </c>
      <c r="G168" s="5">
        <v>40</v>
      </c>
      <c r="H168" s="5">
        <f t="shared" si="22"/>
        <v>2</v>
      </c>
      <c r="I168" s="6">
        <f t="shared" si="23"/>
        <v>0.05</v>
      </c>
      <c r="J168" s="6">
        <f t="shared" si="24"/>
        <v>0.95</v>
      </c>
    </row>
    <row r="169" spans="1:10" ht="15.75">
      <c r="A169" s="17" t="s">
        <v>68</v>
      </c>
      <c r="B169" s="4" t="s">
        <v>39</v>
      </c>
      <c r="C169" s="4" t="s">
        <v>20</v>
      </c>
      <c r="D169" s="26">
        <v>27</v>
      </c>
      <c r="E169" s="26">
        <v>13</v>
      </c>
      <c r="F169" s="5">
        <f t="shared" si="25"/>
        <v>40</v>
      </c>
      <c r="G169" s="5">
        <v>40</v>
      </c>
      <c r="H169" s="5">
        <f t="shared" si="22"/>
        <v>0</v>
      </c>
      <c r="I169" s="6">
        <f t="shared" si="23"/>
        <v>0</v>
      </c>
      <c r="J169" s="6">
        <f t="shared" si="24"/>
        <v>1</v>
      </c>
    </row>
    <row r="170" spans="1:10" ht="15.75">
      <c r="A170" s="17" t="s">
        <v>68</v>
      </c>
      <c r="B170" s="4" t="s">
        <v>40</v>
      </c>
      <c r="C170" s="4" t="s">
        <v>22</v>
      </c>
      <c r="D170" s="27">
        <v>28</v>
      </c>
      <c r="E170" s="27">
        <v>12</v>
      </c>
      <c r="F170" s="5">
        <f t="shared" si="25"/>
        <v>40</v>
      </c>
      <c r="G170" s="5">
        <v>40</v>
      </c>
      <c r="H170" s="5">
        <f t="shared" si="22"/>
        <v>0</v>
      </c>
      <c r="I170" s="6">
        <f t="shared" si="23"/>
        <v>0</v>
      </c>
      <c r="J170" s="6">
        <f t="shared" si="24"/>
        <v>1</v>
      </c>
    </row>
    <row r="171" spans="1:10" ht="15.75">
      <c r="A171" s="17" t="s">
        <v>68</v>
      </c>
      <c r="B171" s="4" t="s">
        <v>41</v>
      </c>
      <c r="C171" s="4" t="s">
        <v>10</v>
      </c>
      <c r="D171" s="26">
        <v>28</v>
      </c>
      <c r="E171" s="26">
        <v>12</v>
      </c>
      <c r="F171" s="5">
        <f t="shared" si="25"/>
        <v>40</v>
      </c>
      <c r="G171" s="5">
        <v>40</v>
      </c>
      <c r="H171" s="5">
        <f t="shared" si="22"/>
        <v>0</v>
      </c>
      <c r="I171" s="6">
        <f t="shared" si="23"/>
        <v>0</v>
      </c>
      <c r="J171" s="6">
        <f t="shared" si="24"/>
        <v>1</v>
      </c>
    </row>
    <row r="172" spans="1:10" ht="15.75">
      <c r="A172" s="17" t="s">
        <v>68</v>
      </c>
      <c r="B172" s="4" t="s">
        <v>42</v>
      </c>
      <c r="C172" s="4" t="s">
        <v>12</v>
      </c>
      <c r="D172" s="27">
        <v>28</v>
      </c>
      <c r="E172" s="27">
        <v>12</v>
      </c>
      <c r="F172" s="5">
        <f t="shared" si="25"/>
        <v>40</v>
      </c>
      <c r="G172" s="5">
        <v>40</v>
      </c>
      <c r="H172" s="5">
        <f t="shared" si="22"/>
        <v>0</v>
      </c>
      <c r="I172" s="6">
        <f t="shared" si="23"/>
        <v>0</v>
      </c>
      <c r="J172" s="6">
        <f t="shared" si="24"/>
        <v>1</v>
      </c>
    </row>
    <row r="173" spans="1:10" ht="15.75">
      <c r="A173" s="17" t="s">
        <v>68</v>
      </c>
      <c r="B173" s="4" t="s">
        <v>43</v>
      </c>
      <c r="C173" s="4" t="s">
        <v>14</v>
      </c>
      <c r="D173" s="26">
        <v>26</v>
      </c>
      <c r="E173" s="26">
        <v>12</v>
      </c>
      <c r="F173" s="5">
        <f>SUM(D173:E173)</f>
        <v>38</v>
      </c>
      <c r="G173" s="5">
        <v>40</v>
      </c>
      <c r="H173" s="5">
        <f>G173-F173</f>
        <v>2</v>
      </c>
      <c r="I173" s="6">
        <f>H173/G173</f>
        <v>0.05</v>
      </c>
      <c r="J173" s="6">
        <f>F173/G173</f>
        <v>0.95</v>
      </c>
    </row>
    <row r="174" spans="1:10" ht="15.75">
      <c r="A174" s="17" t="s">
        <v>68</v>
      </c>
      <c r="B174" s="4" t="s">
        <v>59</v>
      </c>
      <c r="C174" s="4" t="s">
        <v>16</v>
      </c>
      <c r="D174" s="38">
        <v>28</v>
      </c>
      <c r="E174" s="38">
        <v>12</v>
      </c>
      <c r="F174" s="39">
        <f>SUM(D174:E174)</f>
        <v>40</v>
      </c>
      <c r="G174" s="5">
        <v>40</v>
      </c>
      <c r="H174" s="5">
        <f>G174-F174</f>
        <v>0</v>
      </c>
      <c r="I174" s="6">
        <f>H174/G174</f>
        <v>0</v>
      </c>
      <c r="J174" s="6">
        <f>F174/G174</f>
        <v>1</v>
      </c>
    </row>
    <row r="175" spans="1:10" ht="12.75">
      <c r="A175" s="17" t="s">
        <v>68</v>
      </c>
      <c r="B175" s="4" t="s">
        <v>60</v>
      </c>
      <c r="C175" s="17" t="s">
        <v>18</v>
      </c>
      <c r="D175" s="37">
        <v>28</v>
      </c>
      <c r="E175" s="37">
        <v>11</v>
      </c>
      <c r="F175" s="37">
        <v>39</v>
      </c>
      <c r="G175" s="7">
        <v>40</v>
      </c>
      <c r="H175" s="7">
        <f>G175-F175</f>
        <v>1</v>
      </c>
      <c r="I175" s="8">
        <f>H175/G175</f>
        <v>0.025</v>
      </c>
      <c r="J175" s="8">
        <f>F175/G175</f>
        <v>0.975</v>
      </c>
    </row>
    <row r="176" spans="1:10" ht="12.75">
      <c r="A176" s="9" t="s">
        <v>51</v>
      </c>
      <c r="B176" s="9"/>
      <c r="C176" s="10"/>
      <c r="D176" s="11">
        <f>SUM(D146:D175)</f>
        <v>786</v>
      </c>
      <c r="E176" s="11">
        <f>SUM(E146:E175)</f>
        <v>365</v>
      </c>
      <c r="F176" s="11">
        <f>SUM(F146:F175)</f>
        <v>1151</v>
      </c>
      <c r="G176" s="11">
        <f>SUM(G146:G175)</f>
        <v>1200</v>
      </c>
      <c r="H176" s="11">
        <f>SUM(H146:H175)</f>
        <v>49</v>
      </c>
      <c r="I176" s="11"/>
      <c r="J176" s="11"/>
    </row>
    <row r="177" spans="1:10" ht="12.75">
      <c r="A177" s="9" t="s">
        <v>44</v>
      </c>
      <c r="B177" s="9"/>
      <c r="C177" s="10"/>
      <c r="D177" s="12">
        <f>D176/30</f>
        <v>26.2</v>
      </c>
      <c r="E177" s="12">
        <f>E176/30</f>
        <v>12.166666666666666</v>
      </c>
      <c r="F177" s="12">
        <f>F176/30</f>
        <v>38.36666666666667</v>
      </c>
      <c r="G177" s="12">
        <f>G176/30</f>
        <v>40</v>
      </c>
      <c r="H177" s="12">
        <f>H176/30</f>
        <v>1.6333333333333333</v>
      </c>
      <c r="I177" s="13">
        <f>H177/G177</f>
        <v>0.04083333333333333</v>
      </c>
      <c r="J177" s="13">
        <f>F177/G177</f>
        <v>0.9591666666666667</v>
      </c>
    </row>
    <row r="178" spans="1:9" ht="12.75">
      <c r="A178" s="42"/>
      <c r="B178" s="42"/>
      <c r="C178" s="42"/>
      <c r="D178" s="42"/>
      <c r="E178" s="42"/>
      <c r="F178" s="42"/>
      <c r="G178" s="42"/>
      <c r="H178" s="42"/>
      <c r="I178" s="42"/>
    </row>
    <row r="179" spans="1:10" ht="13.5" thickBot="1">
      <c r="A179" s="40" t="s">
        <v>52</v>
      </c>
      <c r="B179" s="40"/>
      <c r="C179" s="40"/>
      <c r="D179" s="40"/>
      <c r="E179" s="40"/>
      <c r="F179" s="40"/>
      <c r="G179" s="40"/>
      <c r="H179" s="40"/>
      <c r="I179" s="40"/>
      <c r="J179" s="40"/>
    </row>
    <row r="180" spans="1:10" ht="21" customHeight="1" thickBot="1">
      <c r="A180" s="14" t="s">
        <v>1</v>
      </c>
      <c r="B180" s="2"/>
      <c r="C180" s="2"/>
      <c r="D180" s="3" t="s">
        <v>2</v>
      </c>
      <c r="E180" s="3" t="s">
        <v>3</v>
      </c>
      <c r="F180" s="3" t="s">
        <v>4</v>
      </c>
      <c r="G180" s="3" t="s">
        <v>5</v>
      </c>
      <c r="H180" s="3" t="s">
        <v>6</v>
      </c>
      <c r="I180" s="3" t="s">
        <v>7</v>
      </c>
      <c r="J180" s="3" t="s">
        <v>8</v>
      </c>
    </row>
    <row r="181" spans="1:10" ht="15.75">
      <c r="A181" s="17" t="s">
        <v>68</v>
      </c>
      <c r="B181" s="4" t="s">
        <v>9</v>
      </c>
      <c r="C181" s="4" t="s">
        <v>16</v>
      </c>
      <c r="D181" s="28">
        <v>287</v>
      </c>
      <c r="E181" s="28">
        <v>44</v>
      </c>
      <c r="F181" s="5">
        <f>SUM(D181:E181)</f>
        <v>331</v>
      </c>
      <c r="G181" s="5">
        <v>340</v>
      </c>
      <c r="H181" s="5">
        <f aca="true" t="shared" si="26" ref="H181:H207">G181-F181</f>
        <v>9</v>
      </c>
      <c r="I181" s="6">
        <f aca="true" t="shared" si="27" ref="I181:I207">H181/G181</f>
        <v>0.026470588235294117</v>
      </c>
      <c r="J181" s="6">
        <f aca="true" t="shared" si="28" ref="J181:J207">F181/G181</f>
        <v>0.9735294117647059</v>
      </c>
    </row>
    <row r="182" spans="1:10" ht="15.75">
      <c r="A182" s="17" t="s">
        <v>68</v>
      </c>
      <c r="B182" s="4" t="s">
        <v>11</v>
      </c>
      <c r="C182" s="17" t="s">
        <v>18</v>
      </c>
      <c r="D182" s="29">
        <v>287</v>
      </c>
      <c r="E182" s="29">
        <v>44</v>
      </c>
      <c r="F182" s="5">
        <f aca="true" t="shared" si="29" ref="F182:F207">SUM(D182:E182)</f>
        <v>331</v>
      </c>
      <c r="G182" s="5">
        <v>340</v>
      </c>
      <c r="H182" s="5">
        <f t="shared" si="26"/>
        <v>9</v>
      </c>
      <c r="I182" s="6">
        <f t="shared" si="27"/>
        <v>0.026470588235294117</v>
      </c>
      <c r="J182" s="6">
        <f t="shared" si="28"/>
        <v>0.9735294117647059</v>
      </c>
    </row>
    <row r="183" spans="1:10" ht="15.75">
      <c r="A183" s="17" t="s">
        <v>68</v>
      </c>
      <c r="B183" s="4" t="s">
        <v>13</v>
      </c>
      <c r="C183" s="17" t="s">
        <v>20</v>
      </c>
      <c r="D183" s="28">
        <v>283</v>
      </c>
      <c r="E183" s="28">
        <v>46</v>
      </c>
      <c r="F183" s="5">
        <f t="shared" si="29"/>
        <v>329</v>
      </c>
      <c r="G183" s="5">
        <v>340</v>
      </c>
      <c r="H183" s="5">
        <f t="shared" si="26"/>
        <v>11</v>
      </c>
      <c r="I183" s="6">
        <f t="shared" si="27"/>
        <v>0.03235294117647059</v>
      </c>
      <c r="J183" s="6">
        <f t="shared" si="28"/>
        <v>0.9676470588235294</v>
      </c>
    </row>
    <row r="184" spans="1:10" ht="15.75">
      <c r="A184" s="17" t="s">
        <v>68</v>
      </c>
      <c r="B184" s="4" t="s">
        <v>15</v>
      </c>
      <c r="C184" s="17" t="s">
        <v>22</v>
      </c>
      <c r="D184" s="29">
        <v>289</v>
      </c>
      <c r="E184" s="29">
        <v>45</v>
      </c>
      <c r="F184" s="5">
        <f>SUM(D184:E184)</f>
        <v>334</v>
      </c>
      <c r="G184" s="5">
        <v>340</v>
      </c>
      <c r="H184" s="5">
        <f>G184-F184</f>
        <v>6</v>
      </c>
      <c r="I184" s="6">
        <f>H184/G184</f>
        <v>0.01764705882352941</v>
      </c>
      <c r="J184" s="6">
        <f>F184/G184</f>
        <v>0.9823529411764705</v>
      </c>
    </row>
    <row r="185" spans="1:10" ht="15.75">
      <c r="A185" s="17" t="s">
        <v>68</v>
      </c>
      <c r="B185" s="4" t="s">
        <v>17</v>
      </c>
      <c r="C185" s="17" t="s">
        <v>10</v>
      </c>
      <c r="D185" s="28">
        <v>286</v>
      </c>
      <c r="E185" s="28">
        <v>44</v>
      </c>
      <c r="F185" s="5">
        <f t="shared" si="29"/>
        <v>330</v>
      </c>
      <c r="G185" s="5">
        <v>340</v>
      </c>
      <c r="H185" s="5">
        <f t="shared" si="26"/>
        <v>10</v>
      </c>
      <c r="I185" s="6">
        <f t="shared" si="27"/>
        <v>0.029411764705882353</v>
      </c>
      <c r="J185" s="6">
        <f t="shared" si="28"/>
        <v>0.9705882352941176</v>
      </c>
    </row>
    <row r="186" spans="1:10" ht="15.75">
      <c r="A186" s="17" t="s">
        <v>68</v>
      </c>
      <c r="B186" s="4" t="s">
        <v>19</v>
      </c>
      <c r="C186" s="17" t="s">
        <v>12</v>
      </c>
      <c r="D186" s="29">
        <v>282</v>
      </c>
      <c r="E186" s="29">
        <v>44</v>
      </c>
      <c r="F186" s="5">
        <f t="shared" si="29"/>
        <v>326</v>
      </c>
      <c r="G186" s="5">
        <v>340</v>
      </c>
      <c r="H186" s="5">
        <f t="shared" si="26"/>
        <v>14</v>
      </c>
      <c r="I186" s="6">
        <f t="shared" si="27"/>
        <v>0.041176470588235294</v>
      </c>
      <c r="J186" s="6">
        <f t="shared" si="28"/>
        <v>0.9588235294117647</v>
      </c>
    </row>
    <row r="187" spans="1:10" ht="15.75">
      <c r="A187" s="17" t="s">
        <v>68</v>
      </c>
      <c r="B187" s="4" t="s">
        <v>21</v>
      </c>
      <c r="C187" s="17" t="s">
        <v>14</v>
      </c>
      <c r="D187" s="28">
        <v>285</v>
      </c>
      <c r="E187" s="28">
        <v>44</v>
      </c>
      <c r="F187" s="5">
        <f t="shared" si="29"/>
        <v>329</v>
      </c>
      <c r="G187" s="5">
        <v>340</v>
      </c>
      <c r="H187" s="5">
        <f t="shared" si="26"/>
        <v>11</v>
      </c>
      <c r="I187" s="6">
        <f t="shared" si="27"/>
        <v>0.03235294117647059</v>
      </c>
      <c r="J187" s="6">
        <f t="shared" si="28"/>
        <v>0.9676470588235294</v>
      </c>
    </row>
    <row r="188" spans="1:10" ht="15.75">
      <c r="A188" s="17" t="s">
        <v>68</v>
      </c>
      <c r="B188" s="4" t="s">
        <v>23</v>
      </c>
      <c r="C188" s="17" t="s">
        <v>16</v>
      </c>
      <c r="D188" s="29">
        <v>287</v>
      </c>
      <c r="E188" s="29">
        <v>45</v>
      </c>
      <c r="F188" s="5">
        <f t="shared" si="29"/>
        <v>332</v>
      </c>
      <c r="G188" s="5">
        <v>340</v>
      </c>
      <c r="H188" s="5">
        <f t="shared" si="26"/>
        <v>8</v>
      </c>
      <c r="I188" s="6">
        <f t="shared" si="27"/>
        <v>0.023529411764705882</v>
      </c>
      <c r="J188" s="6">
        <f t="shared" si="28"/>
        <v>0.9764705882352941</v>
      </c>
    </row>
    <row r="189" spans="1:10" ht="15.75">
      <c r="A189" s="17" t="s">
        <v>68</v>
      </c>
      <c r="B189" s="4" t="s">
        <v>24</v>
      </c>
      <c r="C189" s="17" t="s">
        <v>18</v>
      </c>
      <c r="D189" s="28">
        <v>288</v>
      </c>
      <c r="E189" s="28">
        <v>45</v>
      </c>
      <c r="F189" s="5">
        <f t="shared" si="29"/>
        <v>333</v>
      </c>
      <c r="G189" s="5">
        <v>340</v>
      </c>
      <c r="H189" s="5">
        <f t="shared" si="26"/>
        <v>7</v>
      </c>
      <c r="I189" s="6">
        <f t="shared" si="27"/>
        <v>0.020588235294117647</v>
      </c>
      <c r="J189" s="6">
        <f t="shared" si="28"/>
        <v>0.9794117647058823</v>
      </c>
    </row>
    <row r="190" spans="1:10" ht="15.75">
      <c r="A190" s="17" t="s">
        <v>68</v>
      </c>
      <c r="B190" s="4" t="s">
        <v>25</v>
      </c>
      <c r="C190" s="4" t="s">
        <v>20</v>
      </c>
      <c r="D190" s="29">
        <v>286</v>
      </c>
      <c r="E190" s="29">
        <v>45</v>
      </c>
      <c r="F190" s="5">
        <f t="shared" si="29"/>
        <v>331</v>
      </c>
      <c r="G190" s="5">
        <v>340</v>
      </c>
      <c r="H190" s="5">
        <f t="shared" si="26"/>
        <v>9</v>
      </c>
      <c r="I190" s="6">
        <f t="shared" si="27"/>
        <v>0.026470588235294117</v>
      </c>
      <c r="J190" s="6">
        <f t="shared" si="28"/>
        <v>0.9735294117647059</v>
      </c>
    </row>
    <row r="191" spans="1:10" ht="15.75">
      <c r="A191" s="17" t="s">
        <v>68</v>
      </c>
      <c r="B191" s="4" t="s">
        <v>26</v>
      </c>
      <c r="C191" s="4" t="s">
        <v>22</v>
      </c>
      <c r="D191" s="28">
        <v>293</v>
      </c>
      <c r="E191" s="28">
        <v>45</v>
      </c>
      <c r="F191" s="5">
        <f t="shared" si="29"/>
        <v>338</v>
      </c>
      <c r="G191" s="5">
        <v>340</v>
      </c>
      <c r="H191" s="5">
        <f t="shared" si="26"/>
        <v>2</v>
      </c>
      <c r="I191" s="6">
        <f t="shared" si="27"/>
        <v>0.0058823529411764705</v>
      </c>
      <c r="J191" s="6">
        <f t="shared" si="28"/>
        <v>0.9941176470588236</v>
      </c>
    </row>
    <row r="192" spans="1:10" ht="15.75">
      <c r="A192" s="17" t="s">
        <v>68</v>
      </c>
      <c r="B192" s="4" t="s">
        <v>27</v>
      </c>
      <c r="C192" s="4" t="s">
        <v>10</v>
      </c>
      <c r="D192" s="29">
        <v>292</v>
      </c>
      <c r="E192" s="29">
        <v>46</v>
      </c>
      <c r="F192" s="5">
        <f t="shared" si="29"/>
        <v>338</v>
      </c>
      <c r="G192" s="5">
        <v>340</v>
      </c>
      <c r="H192" s="5">
        <f t="shared" si="26"/>
        <v>2</v>
      </c>
      <c r="I192" s="6">
        <f t="shared" si="27"/>
        <v>0.0058823529411764705</v>
      </c>
      <c r="J192" s="6">
        <f t="shared" si="28"/>
        <v>0.9941176470588236</v>
      </c>
    </row>
    <row r="193" spans="1:10" ht="15.75">
      <c r="A193" s="17" t="s">
        <v>68</v>
      </c>
      <c r="B193" s="4" t="s">
        <v>28</v>
      </c>
      <c r="C193" s="4" t="s">
        <v>12</v>
      </c>
      <c r="D193" s="28">
        <v>293</v>
      </c>
      <c r="E193" s="28">
        <v>44</v>
      </c>
      <c r="F193" s="5">
        <f t="shared" si="29"/>
        <v>337</v>
      </c>
      <c r="G193" s="5">
        <v>340</v>
      </c>
      <c r="H193" s="5">
        <f t="shared" si="26"/>
        <v>3</v>
      </c>
      <c r="I193" s="6">
        <f t="shared" si="27"/>
        <v>0.008823529411764706</v>
      </c>
      <c r="J193" s="6">
        <f t="shared" si="28"/>
        <v>0.9911764705882353</v>
      </c>
    </row>
    <row r="194" spans="1:10" ht="15.75">
      <c r="A194" s="17" t="s">
        <v>68</v>
      </c>
      <c r="B194" s="4" t="s">
        <v>29</v>
      </c>
      <c r="C194" s="4" t="s">
        <v>14</v>
      </c>
      <c r="D194" s="29">
        <v>287</v>
      </c>
      <c r="E194" s="29">
        <v>45</v>
      </c>
      <c r="F194" s="5">
        <f t="shared" si="29"/>
        <v>332</v>
      </c>
      <c r="G194" s="5">
        <v>340</v>
      </c>
      <c r="H194" s="5">
        <f t="shared" si="26"/>
        <v>8</v>
      </c>
      <c r="I194" s="6">
        <f t="shared" si="27"/>
        <v>0.023529411764705882</v>
      </c>
      <c r="J194" s="6">
        <f t="shared" si="28"/>
        <v>0.9764705882352941</v>
      </c>
    </row>
    <row r="195" spans="1:10" ht="15.75">
      <c r="A195" s="17" t="s">
        <v>68</v>
      </c>
      <c r="B195" s="4" t="s">
        <v>30</v>
      </c>
      <c r="C195" s="4" t="s">
        <v>16</v>
      </c>
      <c r="D195" s="28">
        <v>291</v>
      </c>
      <c r="E195" s="28">
        <v>45</v>
      </c>
      <c r="F195" s="5">
        <f>SUM(D195:E195)</f>
        <v>336</v>
      </c>
      <c r="G195" s="5">
        <v>340</v>
      </c>
      <c r="H195" s="5">
        <f>G195-F195</f>
        <v>4</v>
      </c>
      <c r="I195" s="6">
        <f>H195/G195</f>
        <v>0.011764705882352941</v>
      </c>
      <c r="J195" s="6">
        <f>F195/G195</f>
        <v>0.9882352941176471</v>
      </c>
    </row>
    <row r="196" spans="1:10" ht="15.75">
      <c r="A196" s="17" t="s">
        <v>68</v>
      </c>
      <c r="B196" s="4" t="s">
        <v>31</v>
      </c>
      <c r="C196" s="17" t="s">
        <v>18</v>
      </c>
      <c r="D196" s="29">
        <v>293</v>
      </c>
      <c r="E196" s="29">
        <v>45</v>
      </c>
      <c r="F196" s="5">
        <f t="shared" si="29"/>
        <v>338</v>
      </c>
      <c r="G196" s="5">
        <v>340</v>
      </c>
      <c r="H196" s="5">
        <f t="shared" si="26"/>
        <v>2</v>
      </c>
      <c r="I196" s="6">
        <f t="shared" si="27"/>
        <v>0.0058823529411764705</v>
      </c>
      <c r="J196" s="6">
        <f t="shared" si="28"/>
        <v>0.9941176470588236</v>
      </c>
    </row>
    <row r="197" spans="1:10" ht="15.75">
      <c r="A197" s="17" t="s">
        <v>68</v>
      </c>
      <c r="B197" s="4" t="s">
        <v>32</v>
      </c>
      <c r="C197" s="4" t="s">
        <v>20</v>
      </c>
      <c r="D197" s="28">
        <v>287</v>
      </c>
      <c r="E197" s="28">
        <v>45</v>
      </c>
      <c r="F197" s="5">
        <f t="shared" si="29"/>
        <v>332</v>
      </c>
      <c r="G197" s="5">
        <v>340</v>
      </c>
      <c r="H197" s="5">
        <f t="shared" si="26"/>
        <v>8</v>
      </c>
      <c r="I197" s="6">
        <f t="shared" si="27"/>
        <v>0.023529411764705882</v>
      </c>
      <c r="J197" s="6">
        <f t="shared" si="28"/>
        <v>0.9764705882352941</v>
      </c>
    </row>
    <row r="198" spans="1:10" ht="15.75">
      <c r="A198" s="17" t="s">
        <v>68</v>
      </c>
      <c r="B198" s="4" t="s">
        <v>33</v>
      </c>
      <c r="C198" s="4" t="s">
        <v>22</v>
      </c>
      <c r="D198" s="29">
        <v>290</v>
      </c>
      <c r="E198" s="29">
        <v>45</v>
      </c>
      <c r="F198" s="5">
        <f t="shared" si="29"/>
        <v>335</v>
      </c>
      <c r="G198" s="5">
        <v>340</v>
      </c>
      <c r="H198" s="5">
        <f t="shared" si="26"/>
        <v>5</v>
      </c>
      <c r="I198" s="6">
        <f t="shared" si="27"/>
        <v>0.014705882352941176</v>
      </c>
      <c r="J198" s="6">
        <f t="shared" si="28"/>
        <v>0.9852941176470589</v>
      </c>
    </row>
    <row r="199" spans="1:10" ht="15.75">
      <c r="A199" s="17" t="s">
        <v>68</v>
      </c>
      <c r="B199" s="4" t="s">
        <v>34</v>
      </c>
      <c r="C199" s="4" t="s">
        <v>10</v>
      </c>
      <c r="D199" s="28">
        <v>290</v>
      </c>
      <c r="E199" s="28">
        <v>44</v>
      </c>
      <c r="F199" s="5">
        <f t="shared" si="29"/>
        <v>334</v>
      </c>
      <c r="G199" s="5">
        <v>340</v>
      </c>
      <c r="H199" s="5">
        <f t="shared" si="26"/>
        <v>6</v>
      </c>
      <c r="I199" s="6">
        <f t="shared" si="27"/>
        <v>0.01764705882352941</v>
      </c>
      <c r="J199" s="6">
        <f t="shared" si="28"/>
        <v>0.9823529411764705</v>
      </c>
    </row>
    <row r="200" spans="1:10" ht="15.75">
      <c r="A200" s="17" t="s">
        <v>68</v>
      </c>
      <c r="B200" s="4" t="s">
        <v>35</v>
      </c>
      <c r="C200" s="4" t="s">
        <v>12</v>
      </c>
      <c r="D200" s="29">
        <v>291</v>
      </c>
      <c r="E200" s="29">
        <v>45</v>
      </c>
      <c r="F200" s="5">
        <f t="shared" si="29"/>
        <v>336</v>
      </c>
      <c r="G200" s="5">
        <v>340</v>
      </c>
      <c r="H200" s="5">
        <f t="shared" si="26"/>
        <v>4</v>
      </c>
      <c r="I200" s="6">
        <f t="shared" si="27"/>
        <v>0.011764705882352941</v>
      </c>
      <c r="J200" s="6">
        <f t="shared" si="28"/>
        <v>0.9882352941176471</v>
      </c>
    </row>
    <row r="201" spans="1:10" ht="15.75">
      <c r="A201" s="17" t="s">
        <v>68</v>
      </c>
      <c r="B201" s="4" t="s">
        <v>36</v>
      </c>
      <c r="C201" s="4" t="s">
        <v>14</v>
      </c>
      <c r="D201" s="28">
        <v>293</v>
      </c>
      <c r="E201" s="28">
        <v>45</v>
      </c>
      <c r="F201" s="5">
        <f t="shared" si="29"/>
        <v>338</v>
      </c>
      <c r="G201" s="5">
        <v>340</v>
      </c>
      <c r="H201" s="5">
        <f t="shared" si="26"/>
        <v>2</v>
      </c>
      <c r="I201" s="6">
        <f t="shared" si="27"/>
        <v>0.0058823529411764705</v>
      </c>
      <c r="J201" s="6">
        <f t="shared" si="28"/>
        <v>0.9941176470588236</v>
      </c>
    </row>
    <row r="202" spans="1:10" ht="15.75">
      <c r="A202" s="17" t="s">
        <v>68</v>
      </c>
      <c r="B202" s="4" t="s">
        <v>37</v>
      </c>
      <c r="C202" s="4" t="s">
        <v>16</v>
      </c>
      <c r="D202" s="29">
        <v>292</v>
      </c>
      <c r="E202" s="29">
        <v>46</v>
      </c>
      <c r="F202" s="5">
        <f t="shared" si="29"/>
        <v>338</v>
      </c>
      <c r="G202" s="5">
        <v>340</v>
      </c>
      <c r="H202" s="5">
        <f t="shared" si="26"/>
        <v>2</v>
      </c>
      <c r="I202" s="6">
        <f t="shared" si="27"/>
        <v>0.0058823529411764705</v>
      </c>
      <c r="J202" s="6">
        <f t="shared" si="28"/>
        <v>0.9941176470588236</v>
      </c>
    </row>
    <row r="203" spans="1:10" ht="15.75">
      <c r="A203" s="17" t="s">
        <v>68</v>
      </c>
      <c r="B203" s="4" t="s">
        <v>38</v>
      </c>
      <c r="C203" s="17" t="s">
        <v>18</v>
      </c>
      <c r="D203" s="28">
        <v>292</v>
      </c>
      <c r="E203" s="28">
        <v>45</v>
      </c>
      <c r="F203" s="5">
        <f t="shared" si="29"/>
        <v>337</v>
      </c>
      <c r="G203" s="5">
        <v>340</v>
      </c>
      <c r="H203" s="5">
        <f t="shared" si="26"/>
        <v>3</v>
      </c>
      <c r="I203" s="6">
        <f t="shared" si="27"/>
        <v>0.008823529411764706</v>
      </c>
      <c r="J203" s="6">
        <f t="shared" si="28"/>
        <v>0.9911764705882353</v>
      </c>
    </row>
    <row r="204" spans="1:10" ht="15.75">
      <c r="A204" s="17" t="s">
        <v>68</v>
      </c>
      <c r="B204" s="4" t="s">
        <v>39</v>
      </c>
      <c r="C204" s="4" t="s">
        <v>20</v>
      </c>
      <c r="D204" s="29">
        <v>295</v>
      </c>
      <c r="E204" s="29">
        <v>44</v>
      </c>
      <c r="F204" s="5">
        <f t="shared" si="29"/>
        <v>339</v>
      </c>
      <c r="G204" s="5">
        <v>340</v>
      </c>
      <c r="H204" s="5">
        <f t="shared" si="26"/>
        <v>1</v>
      </c>
      <c r="I204" s="6">
        <f t="shared" si="27"/>
        <v>0.0029411764705882353</v>
      </c>
      <c r="J204" s="6">
        <f t="shared" si="28"/>
        <v>0.9970588235294118</v>
      </c>
    </row>
    <row r="205" spans="1:10" ht="15.75">
      <c r="A205" s="17" t="s">
        <v>68</v>
      </c>
      <c r="B205" s="4" t="s">
        <v>40</v>
      </c>
      <c r="C205" s="4" t="s">
        <v>22</v>
      </c>
      <c r="D205" s="28">
        <v>294</v>
      </c>
      <c r="E205" s="28">
        <v>45</v>
      </c>
      <c r="F205" s="5">
        <f t="shared" si="29"/>
        <v>339</v>
      </c>
      <c r="G205" s="5">
        <v>340</v>
      </c>
      <c r="H205" s="5">
        <f t="shared" si="26"/>
        <v>1</v>
      </c>
      <c r="I205" s="6">
        <f t="shared" si="27"/>
        <v>0.0029411764705882353</v>
      </c>
      <c r="J205" s="6">
        <f t="shared" si="28"/>
        <v>0.9970588235294118</v>
      </c>
    </row>
    <row r="206" spans="1:10" ht="15.75">
      <c r="A206" s="17" t="s">
        <v>68</v>
      </c>
      <c r="B206" s="4" t="s">
        <v>41</v>
      </c>
      <c r="C206" s="4" t="s">
        <v>10</v>
      </c>
      <c r="D206" s="29">
        <v>293</v>
      </c>
      <c r="E206" s="29">
        <v>45</v>
      </c>
      <c r="F206" s="5">
        <f t="shared" si="29"/>
        <v>338</v>
      </c>
      <c r="G206" s="5">
        <v>340</v>
      </c>
      <c r="H206" s="5">
        <f t="shared" si="26"/>
        <v>2</v>
      </c>
      <c r="I206" s="6">
        <f t="shared" si="27"/>
        <v>0.0058823529411764705</v>
      </c>
      <c r="J206" s="6">
        <f t="shared" si="28"/>
        <v>0.9941176470588236</v>
      </c>
    </row>
    <row r="207" spans="1:10" ht="15.75">
      <c r="A207" s="17" t="s">
        <v>68</v>
      </c>
      <c r="B207" s="4" t="s">
        <v>42</v>
      </c>
      <c r="C207" s="4" t="s">
        <v>12</v>
      </c>
      <c r="D207" s="28">
        <v>291</v>
      </c>
      <c r="E207" s="28">
        <v>45</v>
      </c>
      <c r="F207" s="5">
        <f t="shared" si="29"/>
        <v>336</v>
      </c>
      <c r="G207" s="5">
        <v>340</v>
      </c>
      <c r="H207" s="5">
        <f t="shared" si="26"/>
        <v>4</v>
      </c>
      <c r="I207" s="6">
        <f t="shared" si="27"/>
        <v>0.011764705882352941</v>
      </c>
      <c r="J207" s="6">
        <f t="shared" si="28"/>
        <v>0.9882352941176471</v>
      </c>
    </row>
    <row r="208" spans="1:10" ht="15.75">
      <c r="A208" s="17" t="s">
        <v>68</v>
      </c>
      <c r="B208" s="4" t="s">
        <v>43</v>
      </c>
      <c r="C208" s="4" t="s">
        <v>14</v>
      </c>
      <c r="D208" s="29">
        <v>293</v>
      </c>
      <c r="E208" s="29">
        <v>44</v>
      </c>
      <c r="F208" s="5">
        <f>SUM(D208:E208)</f>
        <v>337</v>
      </c>
      <c r="G208" s="5">
        <v>340</v>
      </c>
      <c r="H208" s="5">
        <f>G208-F208</f>
        <v>3</v>
      </c>
      <c r="I208" s="6">
        <f>H208/G208</f>
        <v>0.008823529411764706</v>
      </c>
      <c r="J208" s="6">
        <f>F208/G208</f>
        <v>0.9911764705882353</v>
      </c>
    </row>
    <row r="209" spans="1:10" ht="15.75">
      <c r="A209" s="17" t="s">
        <v>68</v>
      </c>
      <c r="B209" s="4" t="s">
        <v>59</v>
      </c>
      <c r="C209" s="4" t="s">
        <v>16</v>
      </c>
      <c r="D209" s="28">
        <v>294</v>
      </c>
      <c r="E209" s="28">
        <v>45</v>
      </c>
      <c r="F209" s="5">
        <f>SUM(D209:E209)</f>
        <v>339</v>
      </c>
      <c r="G209" s="5">
        <v>340</v>
      </c>
      <c r="H209" s="5">
        <f>G209-F209</f>
        <v>1</v>
      </c>
      <c r="I209" s="6">
        <f>H209/G209</f>
        <v>0.0029411764705882353</v>
      </c>
      <c r="J209" s="6">
        <f>F209/G209</f>
        <v>0.9970588235294118</v>
      </c>
    </row>
    <row r="210" spans="1:10" ht="12.75">
      <c r="A210" s="17" t="s">
        <v>68</v>
      </c>
      <c r="B210" s="4" t="s">
        <v>60</v>
      </c>
      <c r="C210" s="17" t="s">
        <v>18</v>
      </c>
      <c r="D210" s="36">
        <v>293</v>
      </c>
      <c r="E210" s="36">
        <v>44</v>
      </c>
      <c r="F210" s="36">
        <v>337</v>
      </c>
      <c r="G210" s="7">
        <v>340</v>
      </c>
      <c r="H210" s="7">
        <f>G210-F210</f>
        <v>3</v>
      </c>
      <c r="I210" s="8">
        <f>H210/G210</f>
        <v>0.008823529411764706</v>
      </c>
      <c r="J210" s="8">
        <f>F210/G210</f>
        <v>0.9911764705882353</v>
      </c>
    </row>
    <row r="211" spans="1:10" ht="12.75">
      <c r="A211" s="9" t="s">
        <v>53</v>
      </c>
      <c r="B211" s="9"/>
      <c r="C211" s="10"/>
      <c r="D211" s="11">
        <f>SUM(D181:D210)</f>
        <v>8697</v>
      </c>
      <c r="E211" s="11">
        <f>SUM(E181:E210)</f>
        <v>1343</v>
      </c>
      <c r="F211" s="11">
        <f>SUM(F181:F210)</f>
        <v>10040</v>
      </c>
      <c r="G211" s="11">
        <f>SUM(G181:G210)</f>
        <v>10200</v>
      </c>
      <c r="H211" s="11">
        <f>SUM(H181:H210)</f>
        <v>160</v>
      </c>
      <c r="I211" s="11"/>
      <c r="J211" s="11"/>
    </row>
    <row r="212" spans="1:10" ht="12.75">
      <c r="A212" s="9" t="s">
        <v>44</v>
      </c>
      <c r="B212" s="9"/>
      <c r="C212" s="10"/>
      <c r="D212" s="12">
        <f>D211/30</f>
        <v>289.9</v>
      </c>
      <c r="E212" s="12">
        <f>E211/30</f>
        <v>44.766666666666666</v>
      </c>
      <c r="F212" s="12">
        <f>F211/30</f>
        <v>334.6666666666667</v>
      </c>
      <c r="G212" s="12">
        <f>G211/30</f>
        <v>340</v>
      </c>
      <c r="H212" s="12">
        <f>H211/30</f>
        <v>5.333333333333333</v>
      </c>
      <c r="I212" s="13">
        <f>H212/G212</f>
        <v>0.01568627450980392</v>
      </c>
      <c r="J212" s="13">
        <f>F212/G212</f>
        <v>0.9843137254901961</v>
      </c>
    </row>
    <row r="213" spans="1:9" ht="12.75">
      <c r="A213" s="42"/>
      <c r="B213" s="42"/>
      <c r="C213" s="42"/>
      <c r="D213" s="42"/>
      <c r="E213" s="42"/>
      <c r="F213" s="42"/>
      <c r="G213" s="42"/>
      <c r="H213" s="42"/>
      <c r="I213" s="42"/>
    </row>
    <row r="214" spans="1:10" ht="13.5" thickBot="1">
      <c r="A214" s="40" t="s">
        <v>54</v>
      </c>
      <c r="B214" s="40"/>
      <c r="C214" s="40"/>
      <c r="D214" s="40"/>
      <c r="E214" s="40"/>
      <c r="F214" s="40"/>
      <c r="G214" s="40"/>
      <c r="H214" s="40"/>
      <c r="I214" s="40"/>
      <c r="J214" s="40"/>
    </row>
    <row r="215" spans="1:10" ht="21" customHeight="1" thickBot="1">
      <c r="A215" s="14" t="s">
        <v>1</v>
      </c>
      <c r="B215" s="2"/>
      <c r="C215" s="2"/>
      <c r="D215" s="3" t="s">
        <v>2</v>
      </c>
      <c r="E215" s="3" t="s">
        <v>3</v>
      </c>
      <c r="F215" s="3" t="s">
        <v>4</v>
      </c>
      <c r="G215" s="3" t="s">
        <v>5</v>
      </c>
      <c r="H215" s="3" t="s">
        <v>6</v>
      </c>
      <c r="I215" s="3" t="s">
        <v>7</v>
      </c>
      <c r="J215" s="3" t="s">
        <v>8</v>
      </c>
    </row>
    <row r="216" spans="1:10" ht="15.75">
      <c r="A216" s="17" t="s">
        <v>68</v>
      </c>
      <c r="B216" s="4" t="s">
        <v>9</v>
      </c>
      <c r="C216" s="4" t="s">
        <v>16</v>
      </c>
      <c r="D216" s="31">
        <v>160</v>
      </c>
      <c r="E216" s="31">
        <v>145</v>
      </c>
      <c r="F216" s="5">
        <f>SUM(D216:E216)</f>
        <v>305</v>
      </c>
      <c r="G216" s="5">
        <v>334</v>
      </c>
      <c r="H216" s="5">
        <f aca="true" t="shared" si="30" ref="H216:H242">G216-F216</f>
        <v>29</v>
      </c>
      <c r="I216" s="6">
        <f aca="true" t="shared" si="31" ref="I216:I242">H216/G216</f>
        <v>0.08682634730538923</v>
      </c>
      <c r="J216" s="6">
        <f aca="true" t="shared" si="32" ref="J216:J242">F216/G216</f>
        <v>0.9131736526946108</v>
      </c>
    </row>
    <row r="217" spans="1:10" ht="15.75">
      <c r="A217" s="17" t="s">
        <v>68</v>
      </c>
      <c r="B217" s="4" t="s">
        <v>11</v>
      </c>
      <c r="C217" s="17" t="s">
        <v>18</v>
      </c>
      <c r="D217" s="30">
        <v>164</v>
      </c>
      <c r="E217" s="30">
        <v>152</v>
      </c>
      <c r="F217" s="5">
        <f aca="true" t="shared" si="33" ref="F217:F242">SUM(D217:E217)</f>
        <v>316</v>
      </c>
      <c r="G217" s="5">
        <v>334</v>
      </c>
      <c r="H217" s="5">
        <f t="shared" si="30"/>
        <v>18</v>
      </c>
      <c r="I217" s="6">
        <f t="shared" si="31"/>
        <v>0.05389221556886228</v>
      </c>
      <c r="J217" s="6">
        <f t="shared" si="32"/>
        <v>0.9461077844311377</v>
      </c>
    </row>
    <row r="218" spans="1:10" ht="15.75">
      <c r="A218" s="17" t="s">
        <v>68</v>
      </c>
      <c r="B218" s="4" t="s">
        <v>13</v>
      </c>
      <c r="C218" s="17" t="s">
        <v>20</v>
      </c>
      <c r="D218" s="31">
        <v>161</v>
      </c>
      <c r="E218" s="31">
        <v>153</v>
      </c>
      <c r="F218" s="5">
        <f t="shared" si="33"/>
        <v>314</v>
      </c>
      <c r="G218" s="5">
        <v>334</v>
      </c>
      <c r="H218" s="5">
        <f t="shared" si="30"/>
        <v>20</v>
      </c>
      <c r="I218" s="6">
        <f t="shared" si="31"/>
        <v>0.059880239520958084</v>
      </c>
      <c r="J218" s="6">
        <f t="shared" si="32"/>
        <v>0.9401197604790419</v>
      </c>
    </row>
    <row r="219" spans="1:10" ht="15.75">
      <c r="A219" s="17" t="s">
        <v>68</v>
      </c>
      <c r="B219" s="4" t="s">
        <v>15</v>
      </c>
      <c r="C219" s="17" t="s">
        <v>22</v>
      </c>
      <c r="D219" s="30">
        <v>163</v>
      </c>
      <c r="E219" s="30">
        <v>156</v>
      </c>
      <c r="F219" s="5">
        <f t="shared" si="33"/>
        <v>319</v>
      </c>
      <c r="G219" s="5">
        <v>334</v>
      </c>
      <c r="H219" s="5">
        <f t="shared" si="30"/>
        <v>15</v>
      </c>
      <c r="I219" s="6">
        <f t="shared" si="31"/>
        <v>0.04491017964071856</v>
      </c>
      <c r="J219" s="6">
        <f t="shared" si="32"/>
        <v>0.9550898203592815</v>
      </c>
    </row>
    <row r="220" spans="1:10" ht="15.75">
      <c r="A220" s="17" t="s">
        <v>68</v>
      </c>
      <c r="B220" s="4" t="s">
        <v>17</v>
      </c>
      <c r="C220" s="17" t="s">
        <v>10</v>
      </c>
      <c r="D220" s="31">
        <v>161</v>
      </c>
      <c r="E220" s="31">
        <v>157</v>
      </c>
      <c r="F220" s="5">
        <f>SUM(D220:E220)</f>
        <v>318</v>
      </c>
      <c r="G220" s="5">
        <v>334</v>
      </c>
      <c r="H220" s="5">
        <f>G220-F220</f>
        <v>16</v>
      </c>
      <c r="I220" s="6">
        <f>H220/G220</f>
        <v>0.04790419161676647</v>
      </c>
      <c r="J220" s="6">
        <f>F220/G220</f>
        <v>0.9520958083832335</v>
      </c>
    </row>
    <row r="221" spans="1:10" ht="15.75">
      <c r="A221" s="17" t="s">
        <v>68</v>
      </c>
      <c r="B221" s="4" t="s">
        <v>19</v>
      </c>
      <c r="C221" s="17" t="s">
        <v>12</v>
      </c>
      <c r="D221" s="30">
        <v>161</v>
      </c>
      <c r="E221" s="30">
        <v>156</v>
      </c>
      <c r="F221" s="5">
        <f t="shared" si="33"/>
        <v>317</v>
      </c>
      <c r="G221" s="5">
        <v>334</v>
      </c>
      <c r="H221" s="5">
        <f t="shared" si="30"/>
        <v>17</v>
      </c>
      <c r="I221" s="6">
        <f t="shared" si="31"/>
        <v>0.05089820359281437</v>
      </c>
      <c r="J221" s="6">
        <f t="shared" si="32"/>
        <v>0.9491017964071856</v>
      </c>
    </row>
    <row r="222" spans="1:10" ht="15.75">
      <c r="A222" s="17" t="s">
        <v>68</v>
      </c>
      <c r="B222" s="4" t="s">
        <v>21</v>
      </c>
      <c r="C222" s="17" t="s">
        <v>14</v>
      </c>
      <c r="D222" s="31">
        <v>163</v>
      </c>
      <c r="E222" s="31">
        <v>153</v>
      </c>
      <c r="F222" s="5">
        <f t="shared" si="33"/>
        <v>316</v>
      </c>
      <c r="G222" s="5">
        <v>334</v>
      </c>
      <c r="H222" s="5">
        <f t="shared" si="30"/>
        <v>18</v>
      </c>
      <c r="I222" s="6">
        <f t="shared" si="31"/>
        <v>0.05389221556886228</v>
      </c>
      <c r="J222" s="6">
        <f t="shared" si="32"/>
        <v>0.9461077844311377</v>
      </c>
    </row>
    <row r="223" spans="1:10" ht="15.75">
      <c r="A223" s="17" t="s">
        <v>68</v>
      </c>
      <c r="B223" s="4" t="s">
        <v>23</v>
      </c>
      <c r="C223" s="17" t="s">
        <v>16</v>
      </c>
      <c r="D223" s="30">
        <v>163</v>
      </c>
      <c r="E223" s="30">
        <v>157</v>
      </c>
      <c r="F223" s="5">
        <f t="shared" si="33"/>
        <v>320</v>
      </c>
      <c r="G223" s="5">
        <v>334</v>
      </c>
      <c r="H223" s="5">
        <f t="shared" si="30"/>
        <v>14</v>
      </c>
      <c r="I223" s="6">
        <f t="shared" si="31"/>
        <v>0.041916167664670656</v>
      </c>
      <c r="J223" s="6">
        <f t="shared" si="32"/>
        <v>0.9580838323353293</v>
      </c>
    </row>
    <row r="224" spans="1:10" ht="15.75">
      <c r="A224" s="17" t="s">
        <v>68</v>
      </c>
      <c r="B224" s="4" t="s">
        <v>24</v>
      </c>
      <c r="C224" s="17" t="s">
        <v>18</v>
      </c>
      <c r="D224" s="31">
        <v>165</v>
      </c>
      <c r="E224" s="31">
        <v>158</v>
      </c>
      <c r="F224" s="5">
        <f t="shared" si="33"/>
        <v>323</v>
      </c>
      <c r="G224" s="5">
        <v>334</v>
      </c>
      <c r="H224" s="5">
        <f t="shared" si="30"/>
        <v>11</v>
      </c>
      <c r="I224" s="6">
        <f t="shared" si="31"/>
        <v>0.03293413173652695</v>
      </c>
      <c r="J224" s="6">
        <f t="shared" si="32"/>
        <v>0.9670658682634731</v>
      </c>
    </row>
    <row r="225" spans="1:10" ht="15.75">
      <c r="A225" s="17" t="s">
        <v>68</v>
      </c>
      <c r="B225" s="4" t="s">
        <v>25</v>
      </c>
      <c r="C225" s="4" t="s">
        <v>20</v>
      </c>
      <c r="D225" s="30">
        <v>165</v>
      </c>
      <c r="E225" s="30">
        <v>154</v>
      </c>
      <c r="F225" s="5">
        <f t="shared" si="33"/>
        <v>319</v>
      </c>
      <c r="G225" s="5">
        <v>334</v>
      </c>
      <c r="H225" s="5">
        <f t="shared" si="30"/>
        <v>15</v>
      </c>
      <c r="I225" s="6">
        <f t="shared" si="31"/>
        <v>0.04491017964071856</v>
      </c>
      <c r="J225" s="6">
        <f t="shared" si="32"/>
        <v>0.9550898203592815</v>
      </c>
    </row>
    <row r="226" spans="1:10" ht="15.75">
      <c r="A226" s="17" t="s">
        <v>68</v>
      </c>
      <c r="B226" s="4" t="s">
        <v>26</v>
      </c>
      <c r="C226" s="4" t="s">
        <v>22</v>
      </c>
      <c r="D226" s="31">
        <v>167</v>
      </c>
      <c r="E226" s="31">
        <v>161</v>
      </c>
      <c r="F226" s="5">
        <f>SUM(D226:E226)</f>
        <v>328</v>
      </c>
      <c r="G226" s="5">
        <v>334</v>
      </c>
      <c r="H226" s="5">
        <f>G226-F226</f>
        <v>6</v>
      </c>
      <c r="I226" s="6">
        <f>H226/G226</f>
        <v>0.017964071856287425</v>
      </c>
      <c r="J226" s="6">
        <f>F226/G226</f>
        <v>0.9820359281437125</v>
      </c>
    </row>
    <row r="227" spans="1:10" ht="15.75">
      <c r="A227" s="17" t="s">
        <v>68</v>
      </c>
      <c r="B227" s="4" t="s">
        <v>27</v>
      </c>
      <c r="C227" s="4" t="s">
        <v>10</v>
      </c>
      <c r="D227" s="30">
        <v>163</v>
      </c>
      <c r="E227" s="30">
        <v>158</v>
      </c>
      <c r="F227" s="5">
        <f t="shared" si="33"/>
        <v>321</v>
      </c>
      <c r="G227" s="5">
        <v>334</v>
      </c>
      <c r="H227" s="5">
        <f t="shared" si="30"/>
        <v>13</v>
      </c>
      <c r="I227" s="6">
        <f t="shared" si="31"/>
        <v>0.038922155688622756</v>
      </c>
      <c r="J227" s="6">
        <f t="shared" si="32"/>
        <v>0.9610778443113772</v>
      </c>
    </row>
    <row r="228" spans="1:10" ht="15.75">
      <c r="A228" s="17" t="s">
        <v>68</v>
      </c>
      <c r="B228" s="4" t="s">
        <v>28</v>
      </c>
      <c r="C228" s="4" t="s">
        <v>12</v>
      </c>
      <c r="D228" s="31">
        <v>166</v>
      </c>
      <c r="E228" s="31">
        <v>163</v>
      </c>
      <c r="F228" s="5">
        <f t="shared" si="33"/>
        <v>329</v>
      </c>
      <c r="G228" s="5">
        <v>334</v>
      </c>
      <c r="H228" s="5">
        <f t="shared" si="30"/>
        <v>5</v>
      </c>
      <c r="I228" s="6">
        <f t="shared" si="31"/>
        <v>0.014970059880239521</v>
      </c>
      <c r="J228" s="6">
        <f t="shared" si="32"/>
        <v>0.9850299401197605</v>
      </c>
    </row>
    <row r="229" spans="1:10" ht="15.75">
      <c r="A229" s="17" t="s">
        <v>68</v>
      </c>
      <c r="B229" s="4" t="s">
        <v>29</v>
      </c>
      <c r="C229" s="4" t="s">
        <v>14</v>
      </c>
      <c r="D229" s="30">
        <v>161</v>
      </c>
      <c r="E229" s="30">
        <v>156</v>
      </c>
      <c r="F229" s="5">
        <f t="shared" si="33"/>
        <v>317</v>
      </c>
      <c r="G229" s="5">
        <v>334</v>
      </c>
      <c r="H229" s="5">
        <f t="shared" si="30"/>
        <v>17</v>
      </c>
      <c r="I229" s="6">
        <f t="shared" si="31"/>
        <v>0.05089820359281437</v>
      </c>
      <c r="J229" s="6">
        <f t="shared" si="32"/>
        <v>0.9491017964071856</v>
      </c>
    </row>
    <row r="230" spans="1:10" ht="15.75">
      <c r="A230" s="17" t="s">
        <v>68</v>
      </c>
      <c r="B230" s="4" t="s">
        <v>30</v>
      </c>
      <c r="C230" s="4" t="s">
        <v>16</v>
      </c>
      <c r="D230" s="31">
        <v>163</v>
      </c>
      <c r="E230" s="31">
        <v>157</v>
      </c>
      <c r="F230" s="5">
        <f t="shared" si="33"/>
        <v>320</v>
      </c>
      <c r="G230" s="5">
        <v>334</v>
      </c>
      <c r="H230" s="5">
        <f t="shared" si="30"/>
        <v>14</v>
      </c>
      <c r="I230" s="6">
        <f t="shared" si="31"/>
        <v>0.041916167664670656</v>
      </c>
      <c r="J230" s="6">
        <f t="shared" si="32"/>
        <v>0.9580838323353293</v>
      </c>
    </row>
    <row r="231" spans="1:10" ht="15.75">
      <c r="A231" s="17" t="s">
        <v>68</v>
      </c>
      <c r="B231" s="4" t="s">
        <v>31</v>
      </c>
      <c r="C231" s="17" t="s">
        <v>18</v>
      </c>
      <c r="D231" s="30">
        <v>166</v>
      </c>
      <c r="E231" s="30">
        <v>160</v>
      </c>
      <c r="F231" s="5">
        <f t="shared" si="33"/>
        <v>326</v>
      </c>
      <c r="G231" s="5">
        <v>334</v>
      </c>
      <c r="H231" s="5">
        <f t="shared" si="30"/>
        <v>8</v>
      </c>
      <c r="I231" s="6">
        <f t="shared" si="31"/>
        <v>0.023952095808383235</v>
      </c>
      <c r="J231" s="6">
        <f t="shared" si="32"/>
        <v>0.9760479041916168</v>
      </c>
    </row>
    <row r="232" spans="1:10" ht="15.75">
      <c r="A232" s="17" t="s">
        <v>68</v>
      </c>
      <c r="B232" s="4" t="s">
        <v>32</v>
      </c>
      <c r="C232" s="4" t="s">
        <v>20</v>
      </c>
      <c r="D232" s="31">
        <v>166</v>
      </c>
      <c r="E232" s="31">
        <v>161</v>
      </c>
      <c r="F232" s="5">
        <f t="shared" si="33"/>
        <v>327</v>
      </c>
      <c r="G232" s="5">
        <v>334</v>
      </c>
      <c r="H232" s="5">
        <f t="shared" si="30"/>
        <v>7</v>
      </c>
      <c r="I232" s="6">
        <f t="shared" si="31"/>
        <v>0.020958083832335328</v>
      </c>
      <c r="J232" s="6">
        <f t="shared" si="32"/>
        <v>0.9790419161676647</v>
      </c>
    </row>
    <row r="233" spans="1:10" ht="15.75">
      <c r="A233" s="17" t="s">
        <v>68</v>
      </c>
      <c r="B233" s="4" t="s">
        <v>33</v>
      </c>
      <c r="C233" s="4" t="s">
        <v>22</v>
      </c>
      <c r="D233" s="30">
        <v>169</v>
      </c>
      <c r="E233" s="30">
        <v>156</v>
      </c>
      <c r="F233" s="5">
        <f t="shared" si="33"/>
        <v>325</v>
      </c>
      <c r="G233" s="5">
        <v>334</v>
      </c>
      <c r="H233" s="5">
        <f t="shared" si="30"/>
        <v>9</v>
      </c>
      <c r="I233" s="6">
        <f t="shared" si="31"/>
        <v>0.02694610778443114</v>
      </c>
      <c r="J233" s="6">
        <f t="shared" si="32"/>
        <v>0.9730538922155688</v>
      </c>
    </row>
    <row r="234" spans="1:10" ht="15.75">
      <c r="A234" s="17" t="s">
        <v>68</v>
      </c>
      <c r="B234" s="4" t="s">
        <v>34</v>
      </c>
      <c r="C234" s="4" t="s">
        <v>10</v>
      </c>
      <c r="D234" s="31">
        <v>158</v>
      </c>
      <c r="E234" s="31">
        <v>158</v>
      </c>
      <c r="F234" s="5">
        <f>SUM(D234:E234)</f>
        <v>316</v>
      </c>
      <c r="G234" s="5">
        <v>334</v>
      </c>
      <c r="H234" s="5">
        <f>G234-F234</f>
        <v>18</v>
      </c>
      <c r="I234" s="6">
        <f>H234/G234</f>
        <v>0.05389221556886228</v>
      </c>
      <c r="J234" s="6">
        <f>F234/G234</f>
        <v>0.9461077844311377</v>
      </c>
    </row>
    <row r="235" spans="1:10" ht="15.75">
      <c r="A235" s="17" t="s">
        <v>68</v>
      </c>
      <c r="B235" s="4" t="s">
        <v>35</v>
      </c>
      <c r="C235" s="4" t="s">
        <v>12</v>
      </c>
      <c r="D235" s="30">
        <v>164</v>
      </c>
      <c r="E235" s="30">
        <v>158</v>
      </c>
      <c r="F235" s="5">
        <f t="shared" si="33"/>
        <v>322</v>
      </c>
      <c r="G235" s="5">
        <v>334</v>
      </c>
      <c r="H235" s="5">
        <f t="shared" si="30"/>
        <v>12</v>
      </c>
      <c r="I235" s="6">
        <f t="shared" si="31"/>
        <v>0.03592814371257485</v>
      </c>
      <c r="J235" s="6">
        <f t="shared" si="32"/>
        <v>0.9640718562874252</v>
      </c>
    </row>
    <row r="236" spans="1:10" ht="15.75">
      <c r="A236" s="17" t="s">
        <v>68</v>
      </c>
      <c r="B236" s="4" t="s">
        <v>36</v>
      </c>
      <c r="C236" s="4" t="s">
        <v>14</v>
      </c>
      <c r="D236" s="31">
        <v>160</v>
      </c>
      <c r="E236" s="31">
        <v>157</v>
      </c>
      <c r="F236" s="5">
        <f t="shared" si="33"/>
        <v>317</v>
      </c>
      <c r="G236" s="5">
        <v>334</v>
      </c>
      <c r="H236" s="5">
        <f t="shared" si="30"/>
        <v>17</v>
      </c>
      <c r="I236" s="6">
        <f t="shared" si="31"/>
        <v>0.05089820359281437</v>
      </c>
      <c r="J236" s="6">
        <f t="shared" si="32"/>
        <v>0.9491017964071856</v>
      </c>
    </row>
    <row r="237" spans="1:10" ht="15.75">
      <c r="A237" s="17" t="s">
        <v>68</v>
      </c>
      <c r="B237" s="4" t="s">
        <v>37</v>
      </c>
      <c r="C237" s="4" t="s">
        <v>16</v>
      </c>
      <c r="D237" s="30">
        <v>161</v>
      </c>
      <c r="E237" s="30">
        <v>154</v>
      </c>
      <c r="F237" s="5">
        <f t="shared" si="33"/>
        <v>315</v>
      </c>
      <c r="G237" s="5">
        <v>334</v>
      </c>
      <c r="H237" s="5">
        <f t="shared" si="30"/>
        <v>19</v>
      </c>
      <c r="I237" s="6">
        <f t="shared" si="31"/>
        <v>0.05688622754491018</v>
      </c>
      <c r="J237" s="6">
        <f t="shared" si="32"/>
        <v>0.9431137724550899</v>
      </c>
    </row>
    <row r="238" spans="1:10" ht="15.75">
      <c r="A238" s="17" t="s">
        <v>68</v>
      </c>
      <c r="B238" s="4" t="s">
        <v>38</v>
      </c>
      <c r="C238" s="17" t="s">
        <v>18</v>
      </c>
      <c r="D238" s="31">
        <v>167</v>
      </c>
      <c r="E238" s="31">
        <v>161</v>
      </c>
      <c r="F238" s="5">
        <f t="shared" si="33"/>
        <v>328</v>
      </c>
      <c r="G238" s="5">
        <v>334</v>
      </c>
      <c r="H238" s="5">
        <f t="shared" si="30"/>
        <v>6</v>
      </c>
      <c r="I238" s="6">
        <f t="shared" si="31"/>
        <v>0.017964071856287425</v>
      </c>
      <c r="J238" s="6">
        <f t="shared" si="32"/>
        <v>0.9820359281437125</v>
      </c>
    </row>
    <row r="239" spans="1:10" ht="15.75">
      <c r="A239" s="17" t="s">
        <v>68</v>
      </c>
      <c r="B239" s="4" t="s">
        <v>39</v>
      </c>
      <c r="C239" s="4" t="s">
        <v>20</v>
      </c>
      <c r="D239" s="30">
        <v>166</v>
      </c>
      <c r="E239" s="30">
        <v>163</v>
      </c>
      <c r="F239" s="5">
        <f t="shared" si="33"/>
        <v>329</v>
      </c>
      <c r="G239" s="5">
        <v>334</v>
      </c>
      <c r="H239" s="5">
        <f t="shared" si="30"/>
        <v>5</v>
      </c>
      <c r="I239" s="6">
        <f t="shared" si="31"/>
        <v>0.014970059880239521</v>
      </c>
      <c r="J239" s="6">
        <f t="shared" si="32"/>
        <v>0.9850299401197605</v>
      </c>
    </row>
    <row r="240" spans="1:10" ht="15.75">
      <c r="A240" s="17" t="s">
        <v>68</v>
      </c>
      <c r="B240" s="4" t="s">
        <v>40</v>
      </c>
      <c r="C240" s="4" t="s">
        <v>22</v>
      </c>
      <c r="D240" s="31">
        <v>167</v>
      </c>
      <c r="E240" s="31">
        <v>161</v>
      </c>
      <c r="F240" s="5">
        <f t="shared" si="33"/>
        <v>328</v>
      </c>
      <c r="G240" s="5">
        <v>334</v>
      </c>
      <c r="H240" s="5">
        <f t="shared" si="30"/>
        <v>6</v>
      </c>
      <c r="I240" s="6">
        <f t="shared" si="31"/>
        <v>0.017964071856287425</v>
      </c>
      <c r="J240" s="6">
        <f t="shared" si="32"/>
        <v>0.9820359281437125</v>
      </c>
    </row>
    <row r="241" spans="1:10" ht="15.75">
      <c r="A241" s="17" t="s">
        <v>68</v>
      </c>
      <c r="B241" s="4" t="s">
        <v>41</v>
      </c>
      <c r="C241" s="4" t="s">
        <v>10</v>
      </c>
      <c r="D241" s="30">
        <v>166</v>
      </c>
      <c r="E241" s="30">
        <v>161</v>
      </c>
      <c r="F241" s="5">
        <f t="shared" si="33"/>
        <v>327</v>
      </c>
      <c r="G241" s="5">
        <v>334</v>
      </c>
      <c r="H241" s="5">
        <f t="shared" si="30"/>
        <v>7</v>
      </c>
      <c r="I241" s="6">
        <f t="shared" si="31"/>
        <v>0.020958083832335328</v>
      </c>
      <c r="J241" s="6">
        <f t="shared" si="32"/>
        <v>0.9790419161676647</v>
      </c>
    </row>
    <row r="242" spans="1:10" ht="15.75">
      <c r="A242" s="17" t="s">
        <v>68</v>
      </c>
      <c r="B242" s="4" t="s">
        <v>42</v>
      </c>
      <c r="C242" s="4" t="s">
        <v>12</v>
      </c>
      <c r="D242" s="31">
        <v>169</v>
      </c>
      <c r="E242" s="31">
        <v>160</v>
      </c>
      <c r="F242" s="5">
        <f t="shared" si="33"/>
        <v>329</v>
      </c>
      <c r="G242" s="5">
        <v>334</v>
      </c>
      <c r="H242" s="5">
        <f t="shared" si="30"/>
        <v>5</v>
      </c>
      <c r="I242" s="6">
        <f t="shared" si="31"/>
        <v>0.014970059880239521</v>
      </c>
      <c r="J242" s="6">
        <f t="shared" si="32"/>
        <v>0.9850299401197605</v>
      </c>
    </row>
    <row r="243" spans="1:10" ht="15.75">
      <c r="A243" s="17" t="s">
        <v>68</v>
      </c>
      <c r="B243" s="4" t="s">
        <v>43</v>
      </c>
      <c r="C243" s="4" t="s">
        <v>14</v>
      </c>
      <c r="D243" s="30">
        <v>162</v>
      </c>
      <c r="E243" s="30">
        <v>159</v>
      </c>
      <c r="F243" s="5">
        <f>SUM(D243:E243)</f>
        <v>321</v>
      </c>
      <c r="G243" s="5">
        <v>334</v>
      </c>
      <c r="H243" s="5">
        <f>G243-F243</f>
        <v>13</v>
      </c>
      <c r="I243" s="6">
        <f>H243/G243</f>
        <v>0.038922155688622756</v>
      </c>
      <c r="J243" s="6">
        <f>F243/G243</f>
        <v>0.9610778443113772</v>
      </c>
    </row>
    <row r="244" spans="1:10" ht="15.75">
      <c r="A244" s="17" t="s">
        <v>68</v>
      </c>
      <c r="B244" s="4" t="s">
        <v>59</v>
      </c>
      <c r="C244" s="4" t="s">
        <v>16</v>
      </c>
      <c r="D244" s="38">
        <v>166</v>
      </c>
      <c r="E244" s="38">
        <v>155</v>
      </c>
      <c r="F244" s="39">
        <f>SUM(D244:E244)</f>
        <v>321</v>
      </c>
      <c r="G244" s="5">
        <v>334</v>
      </c>
      <c r="H244" s="5">
        <f>G244-F244</f>
        <v>13</v>
      </c>
      <c r="I244" s="6">
        <f>H244/G244</f>
        <v>0.038922155688622756</v>
      </c>
      <c r="J244" s="6">
        <f>F244/G244</f>
        <v>0.9610778443113772</v>
      </c>
    </row>
    <row r="245" spans="1:10" ht="12.75">
      <c r="A245" s="17" t="s">
        <v>68</v>
      </c>
      <c r="B245" s="4" t="s">
        <v>60</v>
      </c>
      <c r="C245" s="17" t="s">
        <v>18</v>
      </c>
      <c r="D245" s="37">
        <v>166</v>
      </c>
      <c r="E245" s="37">
        <v>159</v>
      </c>
      <c r="F245" s="37">
        <v>325</v>
      </c>
      <c r="G245" s="7">
        <v>334</v>
      </c>
      <c r="H245" s="7">
        <f>G245-F245</f>
        <v>9</v>
      </c>
      <c r="I245" s="8">
        <f>H245/G245</f>
        <v>0.02694610778443114</v>
      </c>
      <c r="J245" s="8">
        <f>F245/G245</f>
        <v>0.9730538922155688</v>
      </c>
    </row>
    <row r="246" spans="1:10" ht="12.75">
      <c r="A246" s="9" t="s">
        <v>55</v>
      </c>
      <c r="B246" s="9"/>
      <c r="C246" s="10"/>
      <c r="D246" s="11">
        <f>SUM(D216:D245)</f>
        <v>4919</v>
      </c>
      <c r="E246" s="11">
        <f>SUM(E216:E245)</f>
        <v>4719</v>
      </c>
      <c r="F246" s="11">
        <f>SUM(F216:F245)</f>
        <v>9638</v>
      </c>
      <c r="G246" s="11">
        <f>SUM(G216:G245)</f>
        <v>10020</v>
      </c>
      <c r="H246" s="11">
        <f>SUM(H216:H245)</f>
        <v>382</v>
      </c>
      <c r="I246" s="11"/>
      <c r="J246" s="11"/>
    </row>
    <row r="247" spans="1:10" ht="12.75">
      <c r="A247" s="9" t="s">
        <v>44</v>
      </c>
      <c r="B247" s="9"/>
      <c r="C247" s="10"/>
      <c r="D247" s="12">
        <f>D246/30</f>
        <v>163.96666666666667</v>
      </c>
      <c r="E247" s="12">
        <f>E246/30</f>
        <v>157.3</v>
      </c>
      <c r="F247" s="12">
        <f>F246/30</f>
        <v>321.26666666666665</v>
      </c>
      <c r="G247" s="12">
        <f>G246/30</f>
        <v>334</v>
      </c>
      <c r="H247" s="12">
        <f>H246/30</f>
        <v>12.733333333333333</v>
      </c>
      <c r="I247" s="13">
        <f>H247/G247</f>
        <v>0.038123752495009974</v>
      </c>
      <c r="J247" s="13">
        <f>F247/G247</f>
        <v>0.96187624750499</v>
      </c>
    </row>
    <row r="248" spans="1:9" ht="12.75">
      <c r="A248" s="42"/>
      <c r="B248" s="42"/>
      <c r="C248" s="42"/>
      <c r="D248" s="42"/>
      <c r="E248" s="42"/>
      <c r="F248" s="42"/>
      <c r="G248" s="42"/>
      <c r="H248" s="42"/>
      <c r="I248" s="42"/>
    </row>
    <row r="249" spans="1:10" ht="13.5" thickBot="1">
      <c r="A249" s="40" t="s">
        <v>56</v>
      </c>
      <c r="B249" s="40"/>
      <c r="C249" s="40"/>
      <c r="D249" s="40"/>
      <c r="E249" s="40"/>
      <c r="F249" s="40"/>
      <c r="G249" s="40"/>
      <c r="H249" s="40"/>
      <c r="I249" s="40"/>
      <c r="J249" s="40"/>
    </row>
    <row r="250" spans="1:10" ht="21" customHeight="1" thickBot="1">
      <c r="A250" s="14" t="s">
        <v>1</v>
      </c>
      <c r="B250" s="2"/>
      <c r="C250" s="2"/>
      <c r="D250" s="3" t="s">
        <v>2</v>
      </c>
      <c r="E250" s="3" t="s">
        <v>3</v>
      </c>
      <c r="F250" s="3" t="s">
        <v>4</v>
      </c>
      <c r="G250" s="3" t="s">
        <v>5</v>
      </c>
      <c r="H250" s="3" t="s">
        <v>6</v>
      </c>
      <c r="I250" s="3" t="s">
        <v>7</v>
      </c>
      <c r="J250" s="3" t="s">
        <v>8</v>
      </c>
    </row>
    <row r="251" spans="1:10" ht="15.75">
      <c r="A251" s="17" t="s">
        <v>68</v>
      </c>
      <c r="B251" s="4" t="s">
        <v>9</v>
      </c>
      <c r="C251" s="4" t="s">
        <v>16</v>
      </c>
      <c r="D251" s="32">
        <v>83</v>
      </c>
      <c r="E251" s="32">
        <v>5</v>
      </c>
      <c r="F251" s="5">
        <f>SUM(D251:E251)</f>
        <v>88</v>
      </c>
      <c r="G251" s="5">
        <v>110</v>
      </c>
      <c r="H251" s="5">
        <f aca="true" t="shared" si="34" ref="H251:H277">G251-F251</f>
        <v>22</v>
      </c>
      <c r="I251" s="6">
        <f aca="true" t="shared" si="35" ref="I251:I277">H251/G251</f>
        <v>0.2</v>
      </c>
      <c r="J251" s="6">
        <f aca="true" t="shared" si="36" ref="J251:J277">F251/G251</f>
        <v>0.8</v>
      </c>
    </row>
    <row r="252" spans="1:10" ht="15.75">
      <c r="A252" s="17" t="s">
        <v>68</v>
      </c>
      <c r="B252" s="4" t="s">
        <v>11</v>
      </c>
      <c r="C252" s="17" t="s">
        <v>18</v>
      </c>
      <c r="D252" s="33">
        <v>81</v>
      </c>
      <c r="E252" s="33">
        <v>6</v>
      </c>
      <c r="F252" s="5">
        <f aca="true" t="shared" si="37" ref="F252:F277">SUM(D252:E252)</f>
        <v>87</v>
      </c>
      <c r="G252" s="5">
        <v>110</v>
      </c>
      <c r="H252" s="5">
        <f t="shared" si="34"/>
        <v>23</v>
      </c>
      <c r="I252" s="6">
        <f t="shared" si="35"/>
        <v>0.20909090909090908</v>
      </c>
      <c r="J252" s="6">
        <f t="shared" si="36"/>
        <v>0.7909090909090909</v>
      </c>
    </row>
    <row r="253" spans="1:10" ht="15.75">
      <c r="A253" s="17" t="s">
        <v>68</v>
      </c>
      <c r="B253" s="4" t="s">
        <v>13</v>
      </c>
      <c r="C253" s="17" t="s">
        <v>20</v>
      </c>
      <c r="D253" s="32">
        <v>83</v>
      </c>
      <c r="E253" s="32">
        <v>5</v>
      </c>
      <c r="F253" s="5">
        <f t="shared" si="37"/>
        <v>88</v>
      </c>
      <c r="G253" s="5">
        <v>110</v>
      </c>
      <c r="H253" s="5">
        <f t="shared" si="34"/>
        <v>22</v>
      </c>
      <c r="I253" s="6">
        <f t="shared" si="35"/>
        <v>0.2</v>
      </c>
      <c r="J253" s="6">
        <f t="shared" si="36"/>
        <v>0.8</v>
      </c>
    </row>
    <row r="254" spans="1:10" ht="15.75">
      <c r="A254" s="17" t="s">
        <v>68</v>
      </c>
      <c r="B254" s="4" t="s">
        <v>15</v>
      </c>
      <c r="C254" s="17" t="s">
        <v>22</v>
      </c>
      <c r="D254" s="33">
        <v>88</v>
      </c>
      <c r="E254" s="33">
        <v>5</v>
      </c>
      <c r="F254" s="5">
        <f>SUM(D254:E254)</f>
        <v>93</v>
      </c>
      <c r="G254" s="5">
        <v>110</v>
      </c>
      <c r="H254" s="5">
        <f>G254-F254</f>
        <v>17</v>
      </c>
      <c r="I254" s="6">
        <f>H254/G254</f>
        <v>0.15454545454545454</v>
      </c>
      <c r="J254" s="6">
        <f>F254/G254</f>
        <v>0.8454545454545455</v>
      </c>
    </row>
    <row r="255" spans="1:10" ht="15.75">
      <c r="A255" s="17" t="s">
        <v>68</v>
      </c>
      <c r="B255" s="4" t="s">
        <v>17</v>
      </c>
      <c r="C255" s="17" t="s">
        <v>10</v>
      </c>
      <c r="D255" s="32">
        <v>85</v>
      </c>
      <c r="E255" s="32">
        <v>7</v>
      </c>
      <c r="F255" s="5">
        <f t="shared" si="37"/>
        <v>92</v>
      </c>
      <c r="G255" s="5">
        <v>110</v>
      </c>
      <c r="H255" s="5">
        <f t="shared" si="34"/>
        <v>18</v>
      </c>
      <c r="I255" s="6">
        <f t="shared" si="35"/>
        <v>0.16363636363636364</v>
      </c>
      <c r="J255" s="6">
        <f t="shared" si="36"/>
        <v>0.8363636363636363</v>
      </c>
    </row>
    <row r="256" spans="1:10" ht="15.75">
      <c r="A256" s="17" t="s">
        <v>68</v>
      </c>
      <c r="B256" s="4" t="s">
        <v>19</v>
      </c>
      <c r="C256" s="17" t="s">
        <v>12</v>
      </c>
      <c r="D256" s="33">
        <v>91</v>
      </c>
      <c r="E256" s="33">
        <v>4</v>
      </c>
      <c r="F256" s="5">
        <f t="shared" si="37"/>
        <v>95</v>
      </c>
      <c r="G256" s="5">
        <v>110</v>
      </c>
      <c r="H256" s="5">
        <f t="shared" si="34"/>
        <v>15</v>
      </c>
      <c r="I256" s="6">
        <f t="shared" si="35"/>
        <v>0.13636363636363635</v>
      </c>
      <c r="J256" s="6">
        <f t="shared" si="36"/>
        <v>0.8636363636363636</v>
      </c>
    </row>
    <row r="257" spans="1:10" ht="15.75">
      <c r="A257" s="17" t="s">
        <v>68</v>
      </c>
      <c r="B257" s="4" t="s">
        <v>21</v>
      </c>
      <c r="C257" s="17" t="s">
        <v>14</v>
      </c>
      <c r="D257" s="32">
        <v>89</v>
      </c>
      <c r="E257" s="32">
        <v>7</v>
      </c>
      <c r="F257" s="5">
        <f t="shared" si="37"/>
        <v>96</v>
      </c>
      <c r="G257" s="5">
        <v>110</v>
      </c>
      <c r="H257" s="5">
        <f t="shared" si="34"/>
        <v>14</v>
      </c>
      <c r="I257" s="6">
        <f t="shared" si="35"/>
        <v>0.12727272727272726</v>
      </c>
      <c r="J257" s="6">
        <f t="shared" si="36"/>
        <v>0.8727272727272727</v>
      </c>
    </row>
    <row r="258" spans="1:10" ht="15.75">
      <c r="A258" s="17" t="s">
        <v>68</v>
      </c>
      <c r="B258" s="4" t="s">
        <v>23</v>
      </c>
      <c r="C258" s="17" t="s">
        <v>16</v>
      </c>
      <c r="D258" s="33">
        <v>82</v>
      </c>
      <c r="E258" s="33">
        <v>8</v>
      </c>
      <c r="F258" s="5">
        <f t="shared" si="37"/>
        <v>90</v>
      </c>
      <c r="G258" s="5">
        <v>110</v>
      </c>
      <c r="H258" s="5">
        <f t="shared" si="34"/>
        <v>20</v>
      </c>
      <c r="I258" s="6">
        <f t="shared" si="35"/>
        <v>0.18181818181818182</v>
      </c>
      <c r="J258" s="6">
        <f t="shared" si="36"/>
        <v>0.8181818181818182</v>
      </c>
    </row>
    <row r="259" spans="1:10" ht="15.75">
      <c r="A259" s="17" t="s">
        <v>68</v>
      </c>
      <c r="B259" s="4" t="s">
        <v>24</v>
      </c>
      <c r="C259" s="17" t="s">
        <v>18</v>
      </c>
      <c r="D259" s="32">
        <v>83</v>
      </c>
      <c r="E259" s="32">
        <v>9</v>
      </c>
      <c r="F259" s="5">
        <f t="shared" si="37"/>
        <v>92</v>
      </c>
      <c r="G259" s="5">
        <v>110</v>
      </c>
      <c r="H259" s="5">
        <f t="shared" si="34"/>
        <v>18</v>
      </c>
      <c r="I259" s="6">
        <f t="shared" si="35"/>
        <v>0.16363636363636364</v>
      </c>
      <c r="J259" s="6">
        <f t="shared" si="36"/>
        <v>0.8363636363636363</v>
      </c>
    </row>
    <row r="260" spans="1:10" ht="15.75">
      <c r="A260" s="17" t="s">
        <v>68</v>
      </c>
      <c r="B260" s="4" t="s">
        <v>25</v>
      </c>
      <c r="C260" s="4" t="s">
        <v>20</v>
      </c>
      <c r="D260" s="33">
        <v>86</v>
      </c>
      <c r="E260" s="33">
        <v>9</v>
      </c>
      <c r="F260" s="5">
        <f t="shared" si="37"/>
        <v>95</v>
      </c>
      <c r="G260" s="5">
        <v>110</v>
      </c>
      <c r="H260" s="5">
        <f t="shared" si="34"/>
        <v>15</v>
      </c>
      <c r="I260" s="6">
        <f t="shared" si="35"/>
        <v>0.13636363636363635</v>
      </c>
      <c r="J260" s="6">
        <f t="shared" si="36"/>
        <v>0.8636363636363636</v>
      </c>
    </row>
    <row r="261" spans="1:10" ht="15.75">
      <c r="A261" s="17" t="s">
        <v>68</v>
      </c>
      <c r="B261" s="4" t="s">
        <v>26</v>
      </c>
      <c r="C261" s="4" t="s">
        <v>22</v>
      </c>
      <c r="D261" s="32">
        <v>88</v>
      </c>
      <c r="E261" s="32">
        <v>8</v>
      </c>
      <c r="F261" s="5">
        <f t="shared" si="37"/>
        <v>96</v>
      </c>
      <c r="G261" s="5">
        <v>110</v>
      </c>
      <c r="H261" s="5">
        <f t="shared" si="34"/>
        <v>14</v>
      </c>
      <c r="I261" s="6">
        <f t="shared" si="35"/>
        <v>0.12727272727272726</v>
      </c>
      <c r="J261" s="6">
        <f t="shared" si="36"/>
        <v>0.8727272727272727</v>
      </c>
    </row>
    <row r="262" spans="1:10" ht="15.75">
      <c r="A262" s="17" t="s">
        <v>68</v>
      </c>
      <c r="B262" s="4" t="s">
        <v>27</v>
      </c>
      <c r="C262" s="4" t="s">
        <v>10</v>
      </c>
      <c r="D262" s="33">
        <v>89</v>
      </c>
      <c r="E262" s="33">
        <v>11</v>
      </c>
      <c r="F262" s="5">
        <f t="shared" si="37"/>
        <v>100</v>
      </c>
      <c r="G262" s="5">
        <v>110</v>
      </c>
      <c r="H262" s="5">
        <f t="shared" si="34"/>
        <v>10</v>
      </c>
      <c r="I262" s="6">
        <f t="shared" si="35"/>
        <v>0.09090909090909091</v>
      </c>
      <c r="J262" s="6">
        <f t="shared" si="36"/>
        <v>0.9090909090909091</v>
      </c>
    </row>
    <row r="263" spans="1:10" ht="15.75">
      <c r="A263" s="17" t="s">
        <v>68</v>
      </c>
      <c r="B263" s="4" t="s">
        <v>28</v>
      </c>
      <c r="C263" s="4" t="s">
        <v>12</v>
      </c>
      <c r="D263" s="32">
        <v>86</v>
      </c>
      <c r="E263" s="32">
        <v>9</v>
      </c>
      <c r="F263" s="5">
        <f t="shared" si="37"/>
        <v>95</v>
      </c>
      <c r="G263" s="5">
        <v>110</v>
      </c>
      <c r="H263" s="5">
        <f t="shared" si="34"/>
        <v>15</v>
      </c>
      <c r="I263" s="6">
        <f t="shared" si="35"/>
        <v>0.13636363636363635</v>
      </c>
      <c r="J263" s="6">
        <f t="shared" si="36"/>
        <v>0.8636363636363636</v>
      </c>
    </row>
    <row r="264" spans="1:10" ht="15.75">
      <c r="A264" s="17" t="s">
        <v>68</v>
      </c>
      <c r="B264" s="4" t="s">
        <v>29</v>
      </c>
      <c r="C264" s="4" t="s">
        <v>14</v>
      </c>
      <c r="D264" s="33">
        <v>78</v>
      </c>
      <c r="E264" s="33">
        <v>10</v>
      </c>
      <c r="F264" s="5">
        <f>SUM(D264:E264)</f>
        <v>88</v>
      </c>
      <c r="G264" s="5">
        <v>110</v>
      </c>
      <c r="H264" s="5">
        <f>G264-F264</f>
        <v>22</v>
      </c>
      <c r="I264" s="6">
        <f>H264/G264</f>
        <v>0.2</v>
      </c>
      <c r="J264" s="6">
        <f>F264/G264</f>
        <v>0.8</v>
      </c>
    </row>
    <row r="265" spans="1:10" ht="15.75">
      <c r="A265" s="17" t="s">
        <v>68</v>
      </c>
      <c r="B265" s="4" t="s">
        <v>30</v>
      </c>
      <c r="C265" s="4" t="s">
        <v>16</v>
      </c>
      <c r="D265" s="32">
        <v>88</v>
      </c>
      <c r="E265" s="32">
        <v>7</v>
      </c>
      <c r="F265" s="5">
        <f>SUM(D265:E265)</f>
        <v>95</v>
      </c>
      <c r="G265" s="5">
        <v>110</v>
      </c>
      <c r="H265" s="5">
        <f>G265-F265</f>
        <v>15</v>
      </c>
      <c r="I265" s="6">
        <f>H265/G265</f>
        <v>0.13636363636363635</v>
      </c>
      <c r="J265" s="6">
        <f>F265/G265</f>
        <v>0.8636363636363636</v>
      </c>
    </row>
    <row r="266" spans="1:10" ht="15.75">
      <c r="A266" s="17" t="s">
        <v>68</v>
      </c>
      <c r="B266" s="4" t="s">
        <v>31</v>
      </c>
      <c r="C266" s="17" t="s">
        <v>18</v>
      </c>
      <c r="D266" s="33">
        <v>83</v>
      </c>
      <c r="E266" s="33">
        <v>8</v>
      </c>
      <c r="F266" s="5">
        <f t="shared" si="37"/>
        <v>91</v>
      </c>
      <c r="G266" s="5">
        <v>110</v>
      </c>
      <c r="H266" s="5">
        <f t="shared" si="34"/>
        <v>19</v>
      </c>
      <c r="I266" s="6">
        <f t="shared" si="35"/>
        <v>0.17272727272727273</v>
      </c>
      <c r="J266" s="6">
        <f t="shared" si="36"/>
        <v>0.8272727272727273</v>
      </c>
    </row>
    <row r="267" spans="1:10" ht="15.75">
      <c r="A267" s="17" t="s">
        <v>68</v>
      </c>
      <c r="B267" s="4" t="s">
        <v>32</v>
      </c>
      <c r="C267" s="4" t="s">
        <v>20</v>
      </c>
      <c r="D267" s="32">
        <v>81</v>
      </c>
      <c r="E267" s="32">
        <v>10</v>
      </c>
      <c r="F267" s="5">
        <f t="shared" si="37"/>
        <v>91</v>
      </c>
      <c r="G267" s="5">
        <v>110</v>
      </c>
      <c r="H267" s="5">
        <f t="shared" si="34"/>
        <v>19</v>
      </c>
      <c r="I267" s="6">
        <f t="shared" si="35"/>
        <v>0.17272727272727273</v>
      </c>
      <c r="J267" s="6">
        <f t="shared" si="36"/>
        <v>0.8272727272727273</v>
      </c>
    </row>
    <row r="268" spans="1:10" ht="15.75">
      <c r="A268" s="17" t="s">
        <v>68</v>
      </c>
      <c r="B268" s="4" t="s">
        <v>33</v>
      </c>
      <c r="C268" s="4" t="s">
        <v>22</v>
      </c>
      <c r="D268" s="33">
        <v>89</v>
      </c>
      <c r="E268" s="33">
        <v>7</v>
      </c>
      <c r="F268" s="5">
        <f t="shared" si="37"/>
        <v>96</v>
      </c>
      <c r="G268" s="5">
        <v>110</v>
      </c>
      <c r="H268" s="5">
        <f t="shared" si="34"/>
        <v>14</v>
      </c>
      <c r="I268" s="6">
        <f t="shared" si="35"/>
        <v>0.12727272727272726</v>
      </c>
      <c r="J268" s="6">
        <f t="shared" si="36"/>
        <v>0.8727272727272727</v>
      </c>
    </row>
    <row r="269" spans="1:10" ht="15.75">
      <c r="A269" s="17" t="s">
        <v>68</v>
      </c>
      <c r="B269" s="4" t="s">
        <v>34</v>
      </c>
      <c r="C269" s="4" t="s">
        <v>10</v>
      </c>
      <c r="D269" s="32">
        <v>91</v>
      </c>
      <c r="E269" s="32">
        <v>8</v>
      </c>
      <c r="F269" s="5">
        <f t="shared" si="37"/>
        <v>99</v>
      </c>
      <c r="G269" s="5">
        <v>110</v>
      </c>
      <c r="H269" s="5">
        <f t="shared" si="34"/>
        <v>11</v>
      </c>
      <c r="I269" s="6">
        <f t="shared" si="35"/>
        <v>0.1</v>
      </c>
      <c r="J269" s="6">
        <f t="shared" si="36"/>
        <v>0.9</v>
      </c>
    </row>
    <row r="270" spans="1:10" ht="15.75">
      <c r="A270" s="17" t="s">
        <v>68</v>
      </c>
      <c r="B270" s="4" t="s">
        <v>35</v>
      </c>
      <c r="C270" s="4" t="s">
        <v>12</v>
      </c>
      <c r="D270" s="33">
        <v>91</v>
      </c>
      <c r="E270" s="33">
        <v>9</v>
      </c>
      <c r="F270" s="5">
        <f t="shared" si="37"/>
        <v>100</v>
      </c>
      <c r="G270" s="5">
        <v>110</v>
      </c>
      <c r="H270" s="5">
        <f t="shared" si="34"/>
        <v>10</v>
      </c>
      <c r="I270" s="6">
        <f t="shared" si="35"/>
        <v>0.09090909090909091</v>
      </c>
      <c r="J270" s="6">
        <f t="shared" si="36"/>
        <v>0.9090909090909091</v>
      </c>
    </row>
    <row r="271" spans="1:10" ht="15.75">
      <c r="A271" s="17" t="s">
        <v>68</v>
      </c>
      <c r="B271" s="4" t="s">
        <v>36</v>
      </c>
      <c r="C271" s="4" t="s">
        <v>14</v>
      </c>
      <c r="D271" s="32">
        <v>90</v>
      </c>
      <c r="E271" s="32">
        <v>10</v>
      </c>
      <c r="F271" s="5">
        <f t="shared" si="37"/>
        <v>100</v>
      </c>
      <c r="G271" s="5">
        <v>110</v>
      </c>
      <c r="H271" s="5">
        <f t="shared" si="34"/>
        <v>10</v>
      </c>
      <c r="I271" s="6">
        <f t="shared" si="35"/>
        <v>0.09090909090909091</v>
      </c>
      <c r="J271" s="6">
        <f t="shared" si="36"/>
        <v>0.9090909090909091</v>
      </c>
    </row>
    <row r="272" spans="1:10" ht="15.75">
      <c r="A272" s="17" t="s">
        <v>68</v>
      </c>
      <c r="B272" s="4" t="s">
        <v>37</v>
      </c>
      <c r="C272" s="4" t="s">
        <v>16</v>
      </c>
      <c r="D272" s="33">
        <v>84</v>
      </c>
      <c r="E272" s="33">
        <v>9</v>
      </c>
      <c r="F272" s="5">
        <f t="shared" si="37"/>
        <v>93</v>
      </c>
      <c r="G272" s="5">
        <v>110</v>
      </c>
      <c r="H272" s="5">
        <f t="shared" si="34"/>
        <v>17</v>
      </c>
      <c r="I272" s="6">
        <f t="shared" si="35"/>
        <v>0.15454545454545454</v>
      </c>
      <c r="J272" s="6">
        <f t="shared" si="36"/>
        <v>0.8454545454545455</v>
      </c>
    </row>
    <row r="273" spans="1:10" ht="15.75">
      <c r="A273" s="17" t="s">
        <v>68</v>
      </c>
      <c r="B273" s="4" t="s">
        <v>38</v>
      </c>
      <c r="C273" s="17" t="s">
        <v>18</v>
      </c>
      <c r="D273" s="32">
        <v>80</v>
      </c>
      <c r="E273" s="32">
        <v>9</v>
      </c>
      <c r="F273" s="5">
        <f t="shared" si="37"/>
        <v>89</v>
      </c>
      <c r="G273" s="5">
        <v>110</v>
      </c>
      <c r="H273" s="5">
        <f t="shared" si="34"/>
        <v>21</v>
      </c>
      <c r="I273" s="6">
        <f t="shared" si="35"/>
        <v>0.19090909090909092</v>
      </c>
      <c r="J273" s="6">
        <f t="shared" si="36"/>
        <v>0.8090909090909091</v>
      </c>
    </row>
    <row r="274" spans="1:10" ht="15.75">
      <c r="A274" s="17" t="s">
        <v>68</v>
      </c>
      <c r="B274" s="4" t="s">
        <v>39</v>
      </c>
      <c r="C274" s="4" t="s">
        <v>20</v>
      </c>
      <c r="D274" s="33">
        <v>84</v>
      </c>
      <c r="E274" s="33">
        <v>10</v>
      </c>
      <c r="F274" s="5">
        <f t="shared" si="37"/>
        <v>94</v>
      </c>
      <c r="G274" s="5">
        <v>110</v>
      </c>
      <c r="H274" s="5">
        <f t="shared" si="34"/>
        <v>16</v>
      </c>
      <c r="I274" s="6">
        <f t="shared" si="35"/>
        <v>0.14545454545454545</v>
      </c>
      <c r="J274" s="6">
        <f t="shared" si="36"/>
        <v>0.8545454545454545</v>
      </c>
    </row>
    <row r="275" spans="1:10" ht="15.75">
      <c r="A275" s="17" t="s">
        <v>68</v>
      </c>
      <c r="B275" s="4" t="s">
        <v>40</v>
      </c>
      <c r="C275" s="4" t="s">
        <v>22</v>
      </c>
      <c r="D275" s="32">
        <v>90</v>
      </c>
      <c r="E275" s="32">
        <v>9</v>
      </c>
      <c r="F275" s="5">
        <f t="shared" si="37"/>
        <v>99</v>
      </c>
      <c r="G275" s="5">
        <v>110</v>
      </c>
      <c r="H275" s="5">
        <f t="shared" si="34"/>
        <v>11</v>
      </c>
      <c r="I275" s="6">
        <f t="shared" si="35"/>
        <v>0.1</v>
      </c>
      <c r="J275" s="6">
        <f t="shared" si="36"/>
        <v>0.9</v>
      </c>
    </row>
    <row r="276" spans="1:10" ht="15.75">
      <c r="A276" s="17" t="s">
        <v>68</v>
      </c>
      <c r="B276" s="4" t="s">
        <v>41</v>
      </c>
      <c r="C276" s="4" t="s">
        <v>10</v>
      </c>
      <c r="D276" s="33">
        <v>95</v>
      </c>
      <c r="E276" s="33">
        <v>11</v>
      </c>
      <c r="F276" s="5">
        <f t="shared" si="37"/>
        <v>106</v>
      </c>
      <c r="G276" s="5">
        <v>110</v>
      </c>
      <c r="H276" s="5">
        <f t="shared" si="34"/>
        <v>4</v>
      </c>
      <c r="I276" s="6">
        <f t="shared" si="35"/>
        <v>0.03636363636363636</v>
      </c>
      <c r="J276" s="6">
        <f t="shared" si="36"/>
        <v>0.9636363636363636</v>
      </c>
    </row>
    <row r="277" spans="1:10" ht="15.75">
      <c r="A277" s="17" t="s">
        <v>68</v>
      </c>
      <c r="B277" s="4" t="s">
        <v>42</v>
      </c>
      <c r="C277" s="4" t="s">
        <v>12</v>
      </c>
      <c r="D277" s="32">
        <v>95</v>
      </c>
      <c r="E277" s="32">
        <v>11</v>
      </c>
      <c r="F277" s="5">
        <f t="shared" si="37"/>
        <v>106</v>
      </c>
      <c r="G277" s="5">
        <v>110</v>
      </c>
      <c r="H277" s="5">
        <f t="shared" si="34"/>
        <v>4</v>
      </c>
      <c r="I277" s="6">
        <f t="shared" si="35"/>
        <v>0.03636363636363636</v>
      </c>
      <c r="J277" s="6">
        <f t="shared" si="36"/>
        <v>0.9636363636363636</v>
      </c>
    </row>
    <row r="278" spans="1:10" ht="15.75">
      <c r="A278" s="17" t="s">
        <v>68</v>
      </c>
      <c r="B278" s="4" t="s">
        <v>43</v>
      </c>
      <c r="C278" s="4" t="s">
        <v>14</v>
      </c>
      <c r="D278" s="33">
        <v>92</v>
      </c>
      <c r="E278" s="33">
        <v>11</v>
      </c>
      <c r="F278" s="5">
        <f>SUM(D278:E278)</f>
        <v>103</v>
      </c>
      <c r="G278" s="5">
        <v>110</v>
      </c>
      <c r="H278" s="5">
        <f>G278-F278</f>
        <v>7</v>
      </c>
      <c r="I278" s="6">
        <f>H278/G278</f>
        <v>0.06363636363636363</v>
      </c>
      <c r="J278" s="6">
        <f>F278/G278</f>
        <v>0.9363636363636364</v>
      </c>
    </row>
    <row r="279" spans="1:10" ht="15.75">
      <c r="A279" s="17" t="s">
        <v>68</v>
      </c>
      <c r="B279" s="4" t="s">
        <v>59</v>
      </c>
      <c r="C279" s="4" t="s">
        <v>16</v>
      </c>
      <c r="D279" s="32">
        <v>92</v>
      </c>
      <c r="E279" s="32">
        <v>11</v>
      </c>
      <c r="F279" s="5">
        <f>SUM(D279:E279)</f>
        <v>103</v>
      </c>
      <c r="G279" s="5">
        <v>110</v>
      </c>
      <c r="H279" s="5">
        <f>G279-F279</f>
        <v>7</v>
      </c>
      <c r="I279" s="6">
        <f>H279/G279</f>
        <v>0.06363636363636363</v>
      </c>
      <c r="J279" s="6">
        <f>F279/G279</f>
        <v>0.9363636363636364</v>
      </c>
    </row>
    <row r="280" spans="1:10" ht="12.75">
      <c r="A280" s="17" t="s">
        <v>68</v>
      </c>
      <c r="B280" s="4" t="s">
        <v>60</v>
      </c>
      <c r="C280" s="17" t="s">
        <v>18</v>
      </c>
      <c r="D280" s="36">
        <v>79</v>
      </c>
      <c r="E280" s="36">
        <v>8</v>
      </c>
      <c r="F280" s="36">
        <v>87</v>
      </c>
      <c r="G280" s="7">
        <v>110</v>
      </c>
      <c r="H280" s="7">
        <f>G280-F280</f>
        <v>23</v>
      </c>
      <c r="I280" s="8">
        <f>H280/G280</f>
        <v>0.20909090909090908</v>
      </c>
      <c r="J280" s="8">
        <f>F280/G280</f>
        <v>0.7909090909090909</v>
      </c>
    </row>
    <row r="281" spans="1:10" ht="12.75">
      <c r="A281" s="9" t="s">
        <v>57</v>
      </c>
      <c r="B281" s="9"/>
      <c r="C281" s="10"/>
      <c r="D281" s="11">
        <f>SUM(D251:D280)</f>
        <v>2596</v>
      </c>
      <c r="E281" s="11">
        <f>SUM(E251:E280)</f>
        <v>251</v>
      </c>
      <c r="F281" s="11">
        <f>SUM(F251:F280)</f>
        <v>2847</v>
      </c>
      <c r="G281" s="11">
        <f>SUM(G251:G280)</f>
        <v>3300</v>
      </c>
      <c r="H281" s="11">
        <f>SUM(H251:H280)</f>
        <v>453</v>
      </c>
      <c r="I281" s="11"/>
      <c r="J281" s="11"/>
    </row>
    <row r="282" spans="1:10" ht="12.75">
      <c r="A282" s="9" t="s">
        <v>44</v>
      </c>
      <c r="B282" s="9"/>
      <c r="C282" s="10"/>
      <c r="D282" s="12">
        <f>D281/30</f>
        <v>86.53333333333333</v>
      </c>
      <c r="E282" s="12">
        <f>E281/30</f>
        <v>8.366666666666667</v>
      </c>
      <c r="F282" s="12">
        <f>F281/30</f>
        <v>94.9</v>
      </c>
      <c r="G282" s="12">
        <f>G281/30</f>
        <v>110</v>
      </c>
      <c r="H282" s="12">
        <f>H281/30</f>
        <v>15.1</v>
      </c>
      <c r="I282" s="13">
        <f>H282/G282</f>
        <v>0.13727272727272727</v>
      </c>
      <c r="J282" s="13">
        <f>F282/G282</f>
        <v>0.8627272727272728</v>
      </c>
    </row>
    <row r="283" spans="1:9" ht="13.5" thickBot="1">
      <c r="A283" s="41"/>
      <c r="B283" s="41"/>
      <c r="C283" s="41"/>
      <c r="D283" s="41"/>
      <c r="E283" s="41"/>
      <c r="F283" s="41"/>
      <c r="G283" s="41"/>
      <c r="H283" s="41"/>
      <c r="I283" s="41"/>
    </row>
    <row r="284" spans="1:10" ht="21" customHeight="1" thickBot="1">
      <c r="A284" s="2"/>
      <c r="B284" s="2"/>
      <c r="C284" s="2"/>
      <c r="D284" s="3" t="s">
        <v>2</v>
      </c>
      <c r="E284" s="3" t="s">
        <v>3</v>
      </c>
      <c r="F284" s="3" t="s">
        <v>4</v>
      </c>
      <c r="G284" s="3" t="s">
        <v>5</v>
      </c>
      <c r="H284" s="3" t="s">
        <v>6</v>
      </c>
      <c r="I284" s="3" t="s">
        <v>7</v>
      </c>
      <c r="J284" s="3" t="s">
        <v>8</v>
      </c>
    </row>
    <row r="285" spans="1:10" ht="12.75">
      <c r="A285" s="9" t="s">
        <v>58</v>
      </c>
      <c r="B285" s="9"/>
      <c r="C285" s="10"/>
      <c r="D285" s="11">
        <f>D281+D246+D211+D176+D141+D106+D71+D36</f>
        <v>24029</v>
      </c>
      <c r="E285" s="11">
        <f>E281+E246+E211+E176+E141+E106+E71+E36</f>
        <v>8852</v>
      </c>
      <c r="F285" s="11">
        <f>F281+F246+F211+F176+F141+F106+F71+F36</f>
        <v>32881</v>
      </c>
      <c r="G285" s="11">
        <f>G281+G246+G211+G176+G141+G106+G71+G36</f>
        <v>34170</v>
      </c>
      <c r="H285" s="11">
        <f>H281+H246+H211+H176+H141+H106+H36+H71</f>
        <v>1289</v>
      </c>
      <c r="I285" s="13"/>
      <c r="J285" s="13"/>
    </row>
    <row r="286" spans="1:10" ht="12.75">
      <c r="A286" s="9" t="s">
        <v>61</v>
      </c>
      <c r="D286" s="15">
        <f>D285/30</f>
        <v>800.9666666666667</v>
      </c>
      <c r="E286" s="15">
        <f>E285/30</f>
        <v>295.06666666666666</v>
      </c>
      <c r="F286" s="15">
        <f>F285/30</f>
        <v>1096.0333333333333</v>
      </c>
      <c r="G286" s="16">
        <f>G285/30</f>
        <v>1139</v>
      </c>
      <c r="H286" s="15">
        <f>H285/30</f>
        <v>42.96666666666667</v>
      </c>
      <c r="I286" s="13">
        <f>H286/G286</f>
        <v>0.03772314896107697</v>
      </c>
      <c r="J286" s="13">
        <f>F286/G286</f>
        <v>0.962276851038923</v>
      </c>
    </row>
    <row r="288" spans="1:3" ht="12.75" hidden="1">
      <c r="A288" s="1" t="s">
        <v>66</v>
      </c>
      <c r="C288" t="s">
        <v>64</v>
      </c>
    </row>
    <row r="289" ht="12.75" hidden="1">
      <c r="C289" t="s">
        <v>65</v>
      </c>
    </row>
  </sheetData>
  <sheetProtection/>
  <mergeCells count="18">
    <mergeCell ref="A39:J39"/>
    <mergeCell ref="A1:I1"/>
    <mergeCell ref="A2:I2"/>
    <mergeCell ref="A3:I3"/>
    <mergeCell ref="A4:J4"/>
    <mergeCell ref="A73:I73"/>
    <mergeCell ref="A74:J74"/>
    <mergeCell ref="A108:I108"/>
    <mergeCell ref="A109:J109"/>
    <mergeCell ref="A143:I143"/>
    <mergeCell ref="A144:J144"/>
    <mergeCell ref="A178:I178"/>
    <mergeCell ref="A179:J179"/>
    <mergeCell ref="A249:J249"/>
    <mergeCell ref="A283:I283"/>
    <mergeCell ref="A213:I213"/>
    <mergeCell ref="A214:J214"/>
    <mergeCell ref="A248:I248"/>
  </mergeCells>
  <printOptions gridLines="1"/>
  <pageMargins left="0.75" right="0.75" top="0.52" bottom="0.56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Gold-VM</cp:lastModifiedBy>
  <cp:lastPrinted>2012-12-03T16:17:14Z</cp:lastPrinted>
  <dcterms:created xsi:type="dcterms:W3CDTF">2009-02-02T17:29:47Z</dcterms:created>
  <dcterms:modified xsi:type="dcterms:W3CDTF">2013-10-01T15:53:15Z</dcterms:modified>
  <cp:category/>
  <cp:version/>
  <cp:contentType/>
  <cp:contentStatus/>
</cp:coreProperties>
</file>